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75" windowHeight="7770" activeTab="2"/>
  </bookViews>
  <sheets>
    <sheet name="Notes" sheetId="1" r:id="rId1"/>
    <sheet name="Startup Worksheet" sheetId="2" r:id="rId2"/>
    <sheet name="Income Yr 1" sheetId="3" r:id="rId3"/>
    <sheet name="Cash Flow Yr 1" sheetId="4" r:id="rId4"/>
    <sheet name="Income Yrs 1-3" sheetId="5" r:id="rId5"/>
    <sheet name="Cash Flow Yrs 1-3" sheetId="6" r:id="rId6"/>
    <sheet name="Bal Sheet" sheetId="7" r:id="rId7"/>
  </sheets>
  <definedNames/>
  <calcPr fullCalcOnLoad="1"/>
</workbook>
</file>

<file path=xl/sharedStrings.xml><?xml version="1.0" encoding="utf-8"?>
<sst xmlns="http://schemas.openxmlformats.org/spreadsheetml/2006/main" count="295" uniqueCount="197">
  <si>
    <t>Advertising/Promotion</t>
  </si>
  <si>
    <t>Office Supplies</t>
  </si>
  <si>
    <t>Repairs &amp; Maintenance</t>
  </si>
  <si>
    <t>Telephone</t>
  </si>
  <si>
    <t>Utilities</t>
  </si>
  <si>
    <t>Pre-Tax Income</t>
  </si>
  <si>
    <t>Depreciation</t>
  </si>
  <si>
    <t>Security Deposits</t>
  </si>
  <si>
    <t>Trash Service</t>
  </si>
  <si>
    <t>Distributions To Owner</t>
  </si>
  <si>
    <t xml:space="preserve">   END</t>
  </si>
  <si>
    <t>ASSETS</t>
  </si>
  <si>
    <t>YEAR 1</t>
  </si>
  <si>
    <t>YEAR 2</t>
  </si>
  <si>
    <t>YEAR 3</t>
  </si>
  <si>
    <t>Current Assets</t>
  </si>
  <si>
    <t xml:space="preserve">   Cash</t>
  </si>
  <si>
    <t xml:space="preserve">   Accounts Receivable</t>
  </si>
  <si>
    <t xml:space="preserve">   Inventory</t>
  </si>
  <si>
    <t>Total Current Assets</t>
  </si>
  <si>
    <t>Fixed Assets</t>
  </si>
  <si>
    <t xml:space="preserve">   Less:  Depreciation</t>
  </si>
  <si>
    <t>Total Net Fixed Assets</t>
  </si>
  <si>
    <t>Other Assets</t>
  </si>
  <si>
    <t xml:space="preserve">   Security Deposits</t>
  </si>
  <si>
    <t>TOTAL ASSETS</t>
  </si>
  <si>
    <t>LIABILITIES &amp; EQUITY</t>
  </si>
  <si>
    <t>Current Liabilities</t>
  </si>
  <si>
    <t xml:space="preserve">   Accounts Payable</t>
  </si>
  <si>
    <t>Total Current Liabilities</t>
  </si>
  <si>
    <t>Long Term Liabilities</t>
  </si>
  <si>
    <t>Total Long Term Liabilities</t>
  </si>
  <si>
    <t>TOTAL LIABILITIES</t>
  </si>
  <si>
    <t>EQUITY</t>
  </si>
  <si>
    <t xml:space="preserve">   Retained Earnings</t>
  </si>
  <si>
    <t>TOTAL EQUITY</t>
  </si>
  <si>
    <t>TOTAL LIAB. &amp; EQUITY</t>
  </si>
  <si>
    <t xml:space="preserve">  TOTAL</t>
  </si>
  <si>
    <t>Rent</t>
  </si>
  <si>
    <t xml:space="preserve"> </t>
  </si>
  <si>
    <t xml:space="preserve">The financial projection worksheets are provided as an aid in developing the Business Plan.  They are not </t>
  </si>
  <si>
    <t>intended to replace services of a qualified accountant.  An accountant current on tax matters, depreciation,</t>
  </si>
  <si>
    <t>operating the business.</t>
  </si>
  <si>
    <t>etc. should be part of the business owner's management team in developing a Business Plan and</t>
  </si>
  <si>
    <t xml:space="preserve">in subsequent spreadsheets.  This was done to provide flexibility in tailoring the spreadsheets to a specific </t>
  </si>
  <si>
    <t>Generally line item titles on unprotected cells may be changed and the change will transfer to protected cells</t>
  </si>
  <si>
    <t xml:space="preserve">These are: Payables, Inventory and Accounts Receivable.  Thus, if Payables increase from $1,000  </t>
  </si>
  <si>
    <t>business.  The user should always check to ensure that changes are carried over as intended and</t>
  </si>
  <si>
    <t>associated equations are correct.</t>
  </si>
  <si>
    <t>This Workbook contains the following worksheets for development of the Business Plan Financial Section.</t>
  </si>
  <si>
    <t>Cash Flow spreadsheets reflect the change in the Period Ending Account Balance with a plus or minus sign.</t>
  </si>
  <si>
    <t xml:space="preserve">Some spreadsheet cells are highlighted in yellow to indicate they are not for data entry.  Protection was </t>
  </si>
  <si>
    <t xml:space="preserve">added to preclude inadvertant data entry in these cells.  The white cells are not protected and are for data </t>
  </si>
  <si>
    <t>entry.  If protection causes a problem, it may be removed by clicking on Tools / Protection / Unprotect Sheet.</t>
  </si>
  <si>
    <t>This must be done for each spreadsheet individually.  If protection is removed, use caution to avoid</t>
  </si>
  <si>
    <t>Business Plan Financials - Accrual Accounting</t>
  </si>
  <si>
    <t>recognized when the product or service is actually delivered.  Expenses are recognized when the obligation is</t>
  </si>
  <si>
    <t xml:space="preserve">Accrual accounting presents the most accurate information on a bussiness's financial status.  Sales are  </t>
  </si>
  <si>
    <t xml:space="preserve">incurred, such as receipt of parts or material.  The IRS normally requires accrual accounting when a </t>
  </si>
  <si>
    <t>business has substantial inventory or is incorporated.</t>
  </si>
  <si>
    <t>Income Statement - Year 1</t>
  </si>
  <si>
    <t>Cash Flow Statement- Year 1</t>
  </si>
  <si>
    <t>Total Income</t>
  </si>
  <si>
    <t>Payroll Taxes</t>
  </si>
  <si>
    <t>Workers Comp</t>
  </si>
  <si>
    <t>Total COGS</t>
  </si>
  <si>
    <t>% of Total Income</t>
  </si>
  <si>
    <t>Salary Owner</t>
  </si>
  <si>
    <t>Benefits</t>
  </si>
  <si>
    <t>Accounting/Legal</t>
  </si>
  <si>
    <t>Bank &amp; CC Charges</t>
  </si>
  <si>
    <t>Insurance</t>
  </si>
  <si>
    <t>Interest</t>
  </si>
  <si>
    <t>Taxes</t>
  </si>
  <si>
    <t>Travel &amp; Entertainment</t>
  </si>
  <si>
    <t>Month</t>
  </si>
  <si>
    <t>Total Fixed Expense</t>
  </si>
  <si>
    <t>Total</t>
  </si>
  <si>
    <t>TOTAL AVAILABLE</t>
  </si>
  <si>
    <t>APPLICATION OF FUNDS</t>
  </si>
  <si>
    <t>TOTAL APPLIED</t>
  </si>
  <si>
    <t>ENDING CASH</t>
  </si>
  <si>
    <t>Beginning Cash</t>
  </si>
  <si>
    <t>SOURCES OF FUNDS</t>
  </si>
  <si>
    <t>Explanatory Notes - not to be included in your Business Plan</t>
  </si>
  <si>
    <t>Cash Flow Statement.</t>
  </si>
  <si>
    <t xml:space="preserve">5. Repayment of loan principal is a cash disbursement.  Loan interest is an expense on the Income Statement </t>
  </si>
  <si>
    <t>Owner Investment</t>
  </si>
  <si>
    <t>Year</t>
  </si>
  <si>
    <t>Total Fixed Assets</t>
  </si>
  <si>
    <t xml:space="preserve">   Distributions to Owners</t>
  </si>
  <si>
    <r>
      <t xml:space="preserve">   </t>
    </r>
    <r>
      <rPr>
        <b/>
        <sz val="10"/>
        <rFont val="Arial"/>
        <family val="2"/>
      </rPr>
      <t>END</t>
    </r>
  </si>
  <si>
    <t>Income Statement - Years 1 through 3</t>
  </si>
  <si>
    <t>Cash Flow  Statement- Years 1 through 3</t>
  </si>
  <si>
    <t>Balance Sheet - Years 1 through 3</t>
  </si>
  <si>
    <t>to $1,500 the entry for that period would be +500.  If Payables decreased the number would be negative.</t>
  </si>
  <si>
    <t>Accounts Payable Change</t>
  </si>
  <si>
    <t>Inventory Change</t>
  </si>
  <si>
    <t>Acc'ts Receivable Change</t>
  </si>
  <si>
    <t>2. An increase in Accounts Payable is the same as receiving loans from the suppliers and thus increases funds available</t>
  </si>
  <si>
    <t xml:space="preserve">3. An increase in Inventory requires the application of cash decreasings funds available. </t>
  </si>
  <si>
    <t>4. An increase in Accounts Receivable is the same as lending to customers decreasing cash available.</t>
  </si>
  <si>
    <t xml:space="preserve">Shop Labor </t>
  </si>
  <si>
    <t>Sales Product A</t>
  </si>
  <si>
    <t>Sales Product B</t>
  </si>
  <si>
    <t>Salary Office &amp; Sales</t>
  </si>
  <si>
    <t>Bonuses</t>
  </si>
  <si>
    <t xml:space="preserve">Material </t>
  </si>
  <si>
    <t xml:space="preserve">Shop Supplies </t>
  </si>
  <si>
    <t>INCOME STATEMENT YEAR 1</t>
  </si>
  <si>
    <t xml:space="preserve">INCOME </t>
  </si>
  <si>
    <t>COST OF GOODS SOLD</t>
  </si>
  <si>
    <t>FIXED EXPENSE</t>
  </si>
  <si>
    <t>GROSS INCOME</t>
  </si>
  <si>
    <t xml:space="preserve">destruction of equations in the yellow cells.  The percentage cells will indicate #DIV/0! until actual numbers </t>
  </si>
  <si>
    <t>appear in the column totals.</t>
  </si>
  <si>
    <t>PERIOD NET CASH FLOW</t>
  </si>
  <si>
    <t>INCOME STATEMENT YEARS 1 through 3</t>
  </si>
  <si>
    <t xml:space="preserve">CASH FLOW YEARS 1 Through 3 </t>
  </si>
  <si>
    <t xml:space="preserve">   Owner's Investment</t>
  </si>
  <si>
    <t>1. Depreciation was deducted as an expense in determining Income.  Since there was no cash outlay, an offsetting entry is made on the</t>
  </si>
  <si>
    <t xml:space="preserve">   Current Year Income </t>
  </si>
  <si>
    <t>Net Income</t>
  </si>
  <si>
    <t>NET INCOME before taxes</t>
  </si>
  <si>
    <t xml:space="preserve">   Other Accrued Expenses</t>
  </si>
  <si>
    <t>Other Accrued Exp Change</t>
  </si>
  <si>
    <t>Before starting to prepare your financial projections confirm that accrual accounting is applicable to your</t>
  </si>
  <si>
    <t xml:space="preserve">business and whether you or your business entity will pay income taxes due.   Answers to these questions </t>
  </si>
  <si>
    <t>may be found in IRS publications, but it is usually much faster to seek the advice of an accountant.</t>
  </si>
  <si>
    <t>Period  accounting  activity is to be entered in most of the spreadsheet cells.  However, three cells on</t>
  </si>
  <si>
    <t>The same principle is applied to Inventory and Accounts Receivable.</t>
  </si>
  <si>
    <t>6. Determine whether you or the business will pay income tax on business income.  If the business will pay income tax an income tax line should</t>
  </si>
  <si>
    <t>be added to the Application of Funds category and an equivalent adjustment made to Equity on the Balance Sheet</t>
  </si>
  <si>
    <t>Owner's Investment</t>
  </si>
  <si>
    <t>Electric</t>
  </si>
  <si>
    <t>Gas</t>
  </si>
  <si>
    <t>Water</t>
  </si>
  <si>
    <t>Inventory</t>
  </si>
  <si>
    <t>Shop Supplies</t>
  </si>
  <si>
    <t>Office Equip &amp; Software</t>
  </si>
  <si>
    <t>Furniture</t>
  </si>
  <si>
    <t>Remodeling &amp; Refurbishment</t>
  </si>
  <si>
    <t>Accounts Payable</t>
  </si>
  <si>
    <t xml:space="preserve">    </t>
  </si>
  <si>
    <t>Liability</t>
  </si>
  <si>
    <t>Property</t>
  </si>
  <si>
    <t>Auto</t>
  </si>
  <si>
    <t>Accounting</t>
  </si>
  <si>
    <t>Legal</t>
  </si>
  <si>
    <t>Licenses &amp; Permits</t>
  </si>
  <si>
    <t>ADJUSTMENTS</t>
  </si>
  <si>
    <t>Leases</t>
  </si>
  <si>
    <t>Advertising</t>
  </si>
  <si>
    <t>Expensed Items</t>
  </si>
  <si>
    <t>Shop Equipment</t>
  </si>
  <si>
    <t>Raw Material</t>
  </si>
  <si>
    <t xml:space="preserve">Product </t>
  </si>
  <si>
    <t>Small Tools</t>
  </si>
  <si>
    <t>DEPOSITS</t>
  </si>
  <si>
    <t>Total Available</t>
  </si>
  <si>
    <t>Total Inventory</t>
  </si>
  <si>
    <t>Retail Counters &amp; Fixtures</t>
  </si>
  <si>
    <t>FIXED ASSETS</t>
  </si>
  <si>
    <t>Total Deposits</t>
  </si>
  <si>
    <t>CASH ON HAND FOR OPENING</t>
  </si>
  <si>
    <t>Checkbook Balance</t>
  </si>
  <si>
    <t>Petty  Cash</t>
  </si>
  <si>
    <t>Total Cash on Hand</t>
  </si>
  <si>
    <t>TOTALS</t>
  </si>
  <si>
    <t>Automotive Vehicles</t>
  </si>
  <si>
    <t>Total Expensed</t>
  </si>
  <si>
    <t>Worksheet</t>
  </si>
  <si>
    <t>Vehicle Operating Exp</t>
  </si>
  <si>
    <t xml:space="preserve">Utilities </t>
  </si>
  <si>
    <t>Loan Proceeds - Bank</t>
  </si>
  <si>
    <t>Loan Proceeds - Other</t>
  </si>
  <si>
    <t>Loan Proceeds</t>
  </si>
  <si>
    <t>Sales Product C</t>
  </si>
  <si>
    <t>Loan Principal Payments</t>
  </si>
  <si>
    <t xml:space="preserve">   Loan Balance</t>
  </si>
  <si>
    <t>BALANCE SHEET YEARS 1 - 3</t>
  </si>
  <si>
    <t xml:space="preserve">  </t>
  </si>
  <si>
    <t>Misc</t>
  </si>
  <si>
    <t>CASH FLOW YEAR 1</t>
  </si>
  <si>
    <t>for Year 1.  It may be necessary to go back and adjust the amount invested by the owner, the amount</t>
  </si>
  <si>
    <t>borrowed or other items to maintain the proper Working Capital.  Finally complete Years 2 and 3.</t>
  </si>
  <si>
    <t>columns of numbers must be equal.  If they are not an error message will appear on the line above</t>
  </si>
  <si>
    <t xml:space="preserve">the totals.  Do not proceed until corrections have been made.  When totals are equal an OK To Proceed </t>
  </si>
  <si>
    <t>message will appear.  Then start the Income Statement for Year 1.  Next do the Cash Flow Statement for</t>
  </si>
  <si>
    <t xml:space="preserve">If you are preparing financials for an existing business seeking additional financing or for other reasons </t>
  </si>
  <si>
    <t>of the Income Yr 1 and Cash Flow Yr 1 pages.  Do not delete the entire column.</t>
  </si>
  <si>
    <t>Start-Up Worksheet</t>
  </si>
  <si>
    <t xml:space="preserve">When starting Financials for a new business complete the Start-Up Worksheet first.  Totals for the two </t>
  </si>
  <si>
    <t>do not wish to use the Start-Up Worksheet delete the words "From Start-Up Worksheet" in column B</t>
  </si>
  <si>
    <t>From Start-Up</t>
  </si>
  <si>
    <t>YOUR BUSINESS NAME</t>
  </si>
  <si>
    <t>STARTUP CASH FLOW WORKSHEET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</si>
</sst>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13"/>
      <name val="Arial"/>
      <family val="0"/>
    </font>
    <font>
      <b/>
      <sz val="14"/>
      <color indexed="11"/>
      <name val="Arial"/>
      <family val="0"/>
    </font>
    <font>
      <b/>
      <sz val="14"/>
      <color indexed="10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" fontId="0" fillId="0" borderId="0" xfId="0" applyNumberFormat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5" fillId="33" borderId="0" xfId="0" applyFont="1" applyFill="1" applyAlignment="1">
      <alignment/>
    </xf>
    <xf numFmtId="165" fontId="0" fillId="33" borderId="0" xfId="0" applyNumberFormat="1" applyFill="1" applyAlignment="1">
      <alignment/>
    </xf>
    <xf numFmtId="164" fontId="0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ill="1" applyAlignment="1" applyProtection="1">
      <alignment/>
      <protection locked="0"/>
    </xf>
    <xf numFmtId="0" fontId="5" fillId="33" borderId="0" xfId="0" applyFont="1" applyFill="1" applyAlignment="1">
      <alignment horizontal="right"/>
    </xf>
    <xf numFmtId="164" fontId="5" fillId="33" borderId="0" xfId="0" applyNumberFormat="1" applyFont="1" applyFill="1" applyAlignment="1">
      <alignment/>
    </xf>
    <xf numFmtId="164" fontId="5" fillId="33" borderId="0" xfId="0" applyNumberFormat="1" applyFont="1" applyFill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34" borderId="0" xfId="0" applyFont="1" applyFill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64" fontId="0" fillId="33" borderId="0" xfId="0" applyNumberFormat="1" applyFont="1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42" fontId="0" fillId="33" borderId="0" xfId="0" applyNumberFormat="1" applyFill="1" applyAlignment="1" applyProtection="1">
      <alignment/>
      <protection/>
    </xf>
    <xf numFmtId="0" fontId="6" fillId="33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4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3" fontId="0" fillId="34" borderId="0" xfId="0" applyNumberForma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right"/>
      <protection/>
    </xf>
    <xf numFmtId="0" fontId="5" fillId="34" borderId="0" xfId="0" applyFont="1" applyFill="1" applyAlignment="1" applyProtection="1">
      <alignment/>
      <protection/>
    </xf>
    <xf numFmtId="165" fontId="0" fillId="33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2">
      <selection activeCell="A1" sqref="A1"/>
    </sheetView>
  </sheetViews>
  <sheetFormatPr defaultColWidth="9.140625" defaultRowHeight="12.75"/>
  <sheetData>
    <row r="1" ht="15.75">
      <c r="A1" s="1" t="s">
        <v>55</v>
      </c>
    </row>
    <row r="2" ht="15.75">
      <c r="A2" s="1"/>
    </row>
    <row r="3" spans="1:3" ht="12.75">
      <c r="A3" s="2" t="s">
        <v>57</v>
      </c>
      <c r="B3" s="2"/>
      <c r="C3" s="2"/>
    </row>
    <row r="4" ht="12.75">
      <c r="A4" s="2" t="s">
        <v>56</v>
      </c>
    </row>
    <row r="5" ht="12.75">
      <c r="A5" s="2" t="s">
        <v>58</v>
      </c>
    </row>
    <row r="6" ht="12.75">
      <c r="A6" s="2" t="s">
        <v>59</v>
      </c>
    </row>
    <row r="7" ht="12.75">
      <c r="A7" s="2"/>
    </row>
    <row r="8" ht="12.75">
      <c r="A8" t="s">
        <v>49</v>
      </c>
    </row>
    <row r="10" ht="12.75">
      <c r="B10" t="s">
        <v>191</v>
      </c>
    </row>
    <row r="11" ht="12.75">
      <c r="B11" t="s">
        <v>60</v>
      </c>
    </row>
    <row r="12" ht="12.75">
      <c r="B12" t="s">
        <v>61</v>
      </c>
    </row>
    <row r="13" ht="12.75">
      <c r="B13" t="s">
        <v>92</v>
      </c>
    </row>
    <row r="14" ht="12.75">
      <c r="B14" t="s">
        <v>93</v>
      </c>
    </row>
    <row r="15" ht="12.75">
      <c r="B15" t="s">
        <v>94</v>
      </c>
    </row>
    <row r="17" ht="12.75">
      <c r="A17" t="s">
        <v>40</v>
      </c>
    </row>
    <row r="18" ht="12.75">
      <c r="A18" t="s">
        <v>41</v>
      </c>
    </row>
    <row r="19" ht="12.75">
      <c r="A19" t="s">
        <v>43</v>
      </c>
    </row>
    <row r="20" ht="12.75">
      <c r="A20" t="s">
        <v>42</v>
      </c>
    </row>
    <row r="22" ht="12.75">
      <c r="A22" t="s">
        <v>126</v>
      </c>
    </row>
    <row r="23" ht="12.75">
      <c r="A23" t="s">
        <v>127</v>
      </c>
    </row>
    <row r="24" ht="12.75">
      <c r="A24" t="s">
        <v>128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114</v>
      </c>
    </row>
    <row r="31" ht="12.75">
      <c r="A31" t="s">
        <v>115</v>
      </c>
    </row>
    <row r="33" ht="12.75">
      <c r="A33" t="s">
        <v>45</v>
      </c>
    </row>
    <row r="34" ht="12.75">
      <c r="A34" t="s">
        <v>44</v>
      </c>
    </row>
    <row r="35" ht="12.75">
      <c r="A35" t="s">
        <v>47</v>
      </c>
    </row>
    <row r="36" ht="12.75">
      <c r="A36" t="s">
        <v>48</v>
      </c>
    </row>
    <row r="38" ht="12.75">
      <c r="A38" t="s">
        <v>129</v>
      </c>
    </row>
    <row r="39" ht="12.75">
      <c r="A39" t="s">
        <v>50</v>
      </c>
    </row>
    <row r="40" ht="12.75">
      <c r="A40" t="s">
        <v>46</v>
      </c>
    </row>
    <row r="41" ht="12.75">
      <c r="A41" t="s">
        <v>95</v>
      </c>
    </row>
    <row r="42" ht="12.75">
      <c r="A42" t="s">
        <v>130</v>
      </c>
    </row>
    <row r="44" ht="12.75">
      <c r="A44" t="s">
        <v>192</v>
      </c>
    </row>
    <row r="45" ht="12.75">
      <c r="A45" t="s">
        <v>186</v>
      </c>
    </row>
    <row r="46" ht="12.75">
      <c r="A46" t="s">
        <v>187</v>
      </c>
    </row>
    <row r="47" ht="12.75">
      <c r="A47" t="s">
        <v>188</v>
      </c>
    </row>
    <row r="48" ht="12.75">
      <c r="A48" t="s">
        <v>184</v>
      </c>
    </row>
    <row r="49" ht="12.75">
      <c r="A49" t="s">
        <v>185</v>
      </c>
    </row>
    <row r="51" ht="12.75">
      <c r="A51" t="s">
        <v>189</v>
      </c>
    </row>
    <row r="52" ht="12.75">
      <c r="A52" t="s">
        <v>193</v>
      </c>
    </row>
    <row r="53" ht="12.75">
      <c r="A53" t="s">
        <v>190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H63" sqref="H63"/>
    </sheetView>
  </sheetViews>
  <sheetFormatPr defaultColWidth="9.140625" defaultRowHeight="12.75"/>
  <cols>
    <col min="1" max="1" width="15.57421875" style="0" customWidth="1"/>
  </cols>
  <sheetData>
    <row r="1" spans="1:9" ht="12.75">
      <c r="A1" s="26" t="s">
        <v>195</v>
      </c>
      <c r="B1" s="26"/>
      <c r="C1" s="26"/>
      <c r="D1" s="11" t="s">
        <v>196</v>
      </c>
      <c r="E1" s="11"/>
      <c r="F1" s="11"/>
      <c r="G1" s="11"/>
      <c r="H1" s="9"/>
      <c r="I1" s="9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11" t="s">
        <v>83</v>
      </c>
      <c r="B3" s="9"/>
      <c r="C3" s="9"/>
      <c r="D3" s="9"/>
      <c r="E3" s="9"/>
      <c r="F3" s="9"/>
      <c r="G3" s="9"/>
      <c r="H3" s="9"/>
      <c r="I3" s="9"/>
    </row>
    <row r="4" spans="1:9" ht="12.75">
      <c r="A4" s="9"/>
      <c r="B4" s="9"/>
      <c r="C4" s="9"/>
      <c r="D4" s="9"/>
      <c r="E4" s="9"/>
      <c r="F4" s="9"/>
      <c r="G4" s="9"/>
      <c r="H4" s="9"/>
      <c r="I4" s="9"/>
    </row>
    <row r="5" spans="1:9" ht="12.75">
      <c r="A5" s="9" t="s">
        <v>133</v>
      </c>
      <c r="B5" s="9"/>
      <c r="C5" s="9"/>
      <c r="D5" s="9"/>
      <c r="E5" s="9"/>
      <c r="F5" s="28">
        <v>0</v>
      </c>
      <c r="G5" s="9" t="s">
        <v>39</v>
      </c>
      <c r="H5" s="37"/>
      <c r="I5" s="9"/>
    </row>
    <row r="6" spans="1:9" ht="12.75">
      <c r="A6" s="9" t="s">
        <v>174</v>
      </c>
      <c r="B6" s="9"/>
      <c r="C6" s="9"/>
      <c r="D6" s="9"/>
      <c r="E6" s="9"/>
      <c r="F6" s="5">
        <v>0</v>
      </c>
      <c r="G6" s="9" t="s">
        <v>39</v>
      </c>
      <c r="H6" s="37"/>
      <c r="I6" s="9"/>
    </row>
    <row r="7" spans="1:9" ht="12.75">
      <c r="A7" s="9" t="s">
        <v>175</v>
      </c>
      <c r="B7" s="9"/>
      <c r="C7" s="9"/>
      <c r="D7" s="9"/>
      <c r="E7" s="9"/>
      <c r="F7" s="5">
        <v>0</v>
      </c>
      <c r="G7" s="9" t="s">
        <v>39</v>
      </c>
      <c r="H7" s="37"/>
      <c r="I7" s="9"/>
    </row>
    <row r="8" spans="1:9" ht="12.75">
      <c r="A8" s="9"/>
      <c r="B8" s="9"/>
      <c r="C8" s="9"/>
      <c r="D8" s="9"/>
      <c r="E8" s="9"/>
      <c r="F8" s="5"/>
      <c r="G8" s="9"/>
      <c r="H8" s="37"/>
      <c r="I8" s="9"/>
    </row>
    <row r="9" spans="1:9" ht="12.75">
      <c r="A9" s="9"/>
      <c r="B9" s="9"/>
      <c r="C9" s="9"/>
      <c r="D9" s="9"/>
      <c r="E9" s="9"/>
      <c r="F9" s="5"/>
      <c r="G9" s="9"/>
      <c r="H9" s="37"/>
      <c r="I9" s="9"/>
    </row>
    <row r="10" spans="1:9" ht="12.75">
      <c r="A10" s="9"/>
      <c r="B10" s="11" t="s">
        <v>159</v>
      </c>
      <c r="C10" s="9"/>
      <c r="D10" s="9"/>
      <c r="E10" s="9"/>
      <c r="F10" s="39">
        <f>SUM(F5:F9)</f>
        <v>0</v>
      </c>
      <c r="G10" s="38" t="s">
        <v>39</v>
      </c>
      <c r="H10" s="37"/>
      <c r="I10" s="9"/>
    </row>
    <row r="11" spans="1:9" ht="12.75">
      <c r="A11" s="9"/>
      <c r="B11" s="9"/>
      <c r="C11" s="9"/>
      <c r="D11" s="9"/>
      <c r="E11" s="9"/>
      <c r="F11" s="9"/>
      <c r="G11" s="9"/>
      <c r="H11" s="9"/>
      <c r="I11" s="9"/>
    </row>
    <row r="12" spans="1:9" ht="12.75">
      <c r="A12" s="11" t="s">
        <v>79</v>
      </c>
      <c r="B12" s="9"/>
      <c r="C12" s="9"/>
      <c r="D12" s="9"/>
      <c r="E12" s="9"/>
      <c r="F12" s="9"/>
      <c r="G12" s="9"/>
      <c r="H12" s="9"/>
      <c r="I12" s="9"/>
    </row>
    <row r="13" spans="1:9" ht="12.75">
      <c r="A13" s="9"/>
      <c r="B13" s="9"/>
      <c r="C13" s="9"/>
      <c r="D13" s="9"/>
      <c r="E13" s="9"/>
      <c r="F13" s="9"/>
      <c r="G13" s="9"/>
      <c r="H13" s="9"/>
      <c r="I13" s="9"/>
    </row>
    <row r="14" spans="1:9" ht="12.75">
      <c r="A14" s="9"/>
      <c r="B14" s="9"/>
      <c r="C14" s="9"/>
      <c r="D14" s="9"/>
      <c r="E14" s="9"/>
      <c r="F14" s="9"/>
      <c r="G14" s="9"/>
      <c r="H14" s="9"/>
      <c r="I14" s="9"/>
    </row>
    <row r="15" spans="1:9" ht="12.75">
      <c r="A15" s="11" t="s">
        <v>137</v>
      </c>
      <c r="B15" s="9" t="s">
        <v>156</v>
      </c>
      <c r="C15" s="9"/>
      <c r="D15" s="9"/>
      <c r="E15" s="9"/>
      <c r="F15" s="9"/>
      <c r="G15" s="9"/>
      <c r="H15" s="28">
        <v>0</v>
      </c>
      <c r="I15" s="9"/>
    </row>
    <row r="16" spans="1:9" ht="12.75">
      <c r="A16" s="9"/>
      <c r="B16" s="9" t="s">
        <v>155</v>
      </c>
      <c r="C16" s="9"/>
      <c r="D16" s="9"/>
      <c r="E16" s="9"/>
      <c r="F16" s="9"/>
      <c r="G16" s="9"/>
      <c r="H16" s="5">
        <v>0</v>
      </c>
      <c r="I16" s="9"/>
    </row>
    <row r="17" spans="1:9" ht="12.75">
      <c r="A17" s="9"/>
      <c r="B17" s="9" t="s">
        <v>138</v>
      </c>
      <c r="C17" s="9"/>
      <c r="D17" s="9"/>
      <c r="E17" s="9"/>
      <c r="F17" s="9"/>
      <c r="G17" s="9"/>
      <c r="H17" s="5">
        <v>0</v>
      </c>
      <c r="I17" s="9"/>
    </row>
    <row r="18" spans="1:9" ht="12.75">
      <c r="A18" s="9"/>
      <c r="B18" s="9"/>
      <c r="C18" s="9"/>
      <c r="D18" s="9"/>
      <c r="E18" s="9"/>
      <c r="F18" s="9"/>
      <c r="G18" s="9"/>
      <c r="H18" s="5"/>
      <c r="I18" s="9"/>
    </row>
    <row r="19" spans="1:9" ht="12.75">
      <c r="A19" s="9"/>
      <c r="B19" s="9"/>
      <c r="C19" s="9"/>
      <c r="D19" s="9"/>
      <c r="E19" s="9"/>
      <c r="F19" s="9"/>
      <c r="G19" s="9"/>
      <c r="H19" s="51"/>
      <c r="I19" s="9"/>
    </row>
    <row r="20" spans="1:9" ht="12.75">
      <c r="A20" s="9"/>
      <c r="B20" s="11" t="s">
        <v>160</v>
      </c>
      <c r="C20" s="9"/>
      <c r="D20" s="9"/>
      <c r="E20" s="9"/>
      <c r="F20" s="9"/>
      <c r="G20" s="9"/>
      <c r="H20" s="7">
        <f>SUM(H15:H19)</f>
        <v>0</v>
      </c>
      <c r="I20" s="9"/>
    </row>
    <row r="21" spans="1:9" ht="12.75">
      <c r="A21" s="9"/>
      <c r="B21" s="9"/>
      <c r="C21" s="9"/>
      <c r="D21" s="9"/>
      <c r="E21" s="9"/>
      <c r="F21" s="9"/>
      <c r="G21" s="9"/>
      <c r="H21" s="7"/>
      <c r="I21" s="9"/>
    </row>
    <row r="22" spans="1:9" ht="12.75">
      <c r="A22" s="11" t="s">
        <v>162</v>
      </c>
      <c r="B22" s="9" t="s">
        <v>154</v>
      </c>
      <c r="C22" s="9"/>
      <c r="D22" s="9"/>
      <c r="E22" s="9"/>
      <c r="F22" s="9"/>
      <c r="G22" s="9"/>
      <c r="H22" s="5">
        <v>0</v>
      </c>
      <c r="I22" s="9"/>
    </row>
    <row r="23" spans="1:9" ht="12.75">
      <c r="A23" s="9"/>
      <c r="B23" s="9" t="s">
        <v>139</v>
      </c>
      <c r="C23" s="9"/>
      <c r="D23" s="9"/>
      <c r="E23" s="9"/>
      <c r="F23" s="9"/>
      <c r="G23" s="9"/>
      <c r="H23" s="5">
        <v>0</v>
      </c>
      <c r="I23" s="9"/>
    </row>
    <row r="24" spans="1:9" ht="12.75">
      <c r="A24" s="9"/>
      <c r="B24" s="9" t="s">
        <v>140</v>
      </c>
      <c r="C24" s="9"/>
      <c r="D24" s="9"/>
      <c r="E24" s="9"/>
      <c r="F24" s="9"/>
      <c r="G24" s="9"/>
      <c r="H24" s="5">
        <v>0</v>
      </c>
      <c r="I24" s="9"/>
    </row>
    <row r="25" spans="1:9" ht="12.75">
      <c r="A25" s="9"/>
      <c r="B25" s="9" t="s">
        <v>161</v>
      </c>
      <c r="C25" s="9"/>
      <c r="D25" s="9"/>
      <c r="E25" s="9"/>
      <c r="F25" s="9"/>
      <c r="G25" s="9"/>
      <c r="H25" s="5">
        <v>0</v>
      </c>
      <c r="I25" s="9"/>
    </row>
    <row r="26" spans="1:9" ht="12.75">
      <c r="A26" s="9"/>
      <c r="B26" s="9" t="s">
        <v>141</v>
      </c>
      <c r="C26" s="9"/>
      <c r="D26" s="9"/>
      <c r="E26" s="9"/>
      <c r="F26" s="9"/>
      <c r="G26" s="9"/>
      <c r="H26" s="5">
        <v>0</v>
      </c>
      <c r="I26" s="9"/>
    </row>
    <row r="27" spans="1:9" ht="12.75">
      <c r="A27" s="9"/>
      <c r="B27" s="9" t="s">
        <v>169</v>
      </c>
      <c r="C27" s="9"/>
      <c r="D27" s="9"/>
      <c r="E27" s="9"/>
      <c r="F27" s="9"/>
      <c r="G27" s="9"/>
      <c r="H27" s="5">
        <v>0</v>
      </c>
      <c r="I27" s="9"/>
    </row>
    <row r="28" spans="1:9" ht="12.75">
      <c r="A28" s="9"/>
      <c r="B28" s="9"/>
      <c r="C28" s="9"/>
      <c r="D28" s="9"/>
      <c r="E28" s="9"/>
      <c r="F28" s="9"/>
      <c r="G28" s="9"/>
      <c r="H28" s="5"/>
      <c r="I28" s="9"/>
    </row>
    <row r="29" spans="1:9" ht="12.75">
      <c r="A29" s="9"/>
      <c r="B29" s="9"/>
      <c r="C29" s="9"/>
      <c r="D29" s="9"/>
      <c r="E29" s="9"/>
      <c r="F29" s="9"/>
      <c r="G29" s="9"/>
      <c r="H29" s="5"/>
      <c r="I29" s="9"/>
    </row>
    <row r="30" spans="1:9" ht="12.75">
      <c r="A30" s="9"/>
      <c r="B30" s="11" t="s">
        <v>89</v>
      </c>
      <c r="C30" s="9"/>
      <c r="D30" s="9"/>
      <c r="E30" s="9"/>
      <c r="F30" s="9"/>
      <c r="G30" s="9"/>
      <c r="H30" s="7">
        <f>SUM(H22:H29)</f>
        <v>0</v>
      </c>
      <c r="I30" s="9"/>
    </row>
    <row r="31" spans="1:9" ht="12.75">
      <c r="A31" s="9"/>
      <c r="B31" s="9"/>
      <c r="C31" s="9"/>
      <c r="D31" s="9"/>
      <c r="E31" s="9"/>
      <c r="F31" s="9"/>
      <c r="G31" s="9"/>
      <c r="H31" s="7"/>
      <c r="I31" s="9"/>
    </row>
    <row r="32" spans="1:9" ht="12.75">
      <c r="A32" s="11" t="s">
        <v>158</v>
      </c>
      <c r="B32" s="9" t="s">
        <v>71</v>
      </c>
      <c r="C32" s="9" t="s">
        <v>64</v>
      </c>
      <c r="D32" s="9"/>
      <c r="E32" s="9"/>
      <c r="F32" s="9"/>
      <c r="G32" s="9"/>
      <c r="H32" s="5">
        <v>0</v>
      </c>
      <c r="I32" s="9"/>
    </row>
    <row r="33" spans="1:9" ht="12.75">
      <c r="A33" s="9"/>
      <c r="B33" s="9"/>
      <c r="C33" s="9" t="s">
        <v>144</v>
      </c>
      <c r="D33" s="9"/>
      <c r="E33" s="9"/>
      <c r="F33" s="9"/>
      <c r="G33" s="9"/>
      <c r="H33" s="5">
        <v>0</v>
      </c>
      <c r="I33" s="9"/>
    </row>
    <row r="34" spans="1:9" ht="12.75">
      <c r="A34" s="9"/>
      <c r="B34" s="9"/>
      <c r="C34" s="9" t="s">
        <v>145</v>
      </c>
      <c r="D34" s="9"/>
      <c r="E34" s="9"/>
      <c r="F34" s="9"/>
      <c r="G34" s="9"/>
      <c r="H34" s="5">
        <v>0</v>
      </c>
      <c r="I34" s="9"/>
    </row>
    <row r="35" spans="1:9" ht="12.75">
      <c r="A35" s="9"/>
      <c r="B35" s="9"/>
      <c r="C35" s="9" t="s">
        <v>146</v>
      </c>
      <c r="D35" s="9"/>
      <c r="E35" s="9"/>
      <c r="F35" s="9"/>
      <c r="G35" s="9"/>
      <c r="H35" s="5">
        <v>0</v>
      </c>
      <c r="I35" s="9"/>
    </row>
    <row r="36" spans="1:9" ht="12.75">
      <c r="A36" s="9"/>
      <c r="B36" s="9" t="s">
        <v>38</v>
      </c>
      <c r="C36" s="9"/>
      <c r="D36" s="9"/>
      <c r="E36" s="9"/>
      <c r="F36" s="9"/>
      <c r="G36" s="9"/>
      <c r="H36" s="5">
        <v>0</v>
      </c>
      <c r="I36" s="9"/>
    </row>
    <row r="37" spans="1:9" ht="12.75">
      <c r="A37" s="9"/>
      <c r="B37" s="9" t="s">
        <v>151</v>
      </c>
      <c r="C37" s="9"/>
      <c r="D37" s="9"/>
      <c r="E37" s="9"/>
      <c r="F37" s="9"/>
      <c r="G37" s="9"/>
      <c r="H37" s="5">
        <v>0</v>
      </c>
      <c r="I37" s="9"/>
    </row>
    <row r="38" spans="1:9" ht="12.75">
      <c r="A38" s="9"/>
      <c r="B38" s="9" t="s">
        <v>4</v>
      </c>
      <c r="C38" s="9" t="s">
        <v>134</v>
      </c>
      <c r="D38" s="9"/>
      <c r="E38" s="9"/>
      <c r="F38" s="9"/>
      <c r="G38" s="9"/>
      <c r="H38" s="5">
        <v>0</v>
      </c>
      <c r="I38" s="9"/>
    </row>
    <row r="39" spans="1:9" ht="12.75">
      <c r="A39" s="9"/>
      <c r="B39" s="9"/>
      <c r="C39" s="9" t="s">
        <v>135</v>
      </c>
      <c r="D39" s="9"/>
      <c r="E39" s="9"/>
      <c r="F39" s="9"/>
      <c r="G39" s="9"/>
      <c r="H39" s="5">
        <v>0</v>
      </c>
      <c r="I39" s="9"/>
    </row>
    <row r="40" spans="1:9" ht="12.75">
      <c r="A40" s="9"/>
      <c r="B40" s="9"/>
      <c r="C40" s="9" t="s">
        <v>136</v>
      </c>
      <c r="D40" s="9"/>
      <c r="E40" s="9"/>
      <c r="F40" s="9"/>
      <c r="G40" s="9"/>
      <c r="H40" s="5">
        <v>0</v>
      </c>
      <c r="I40" s="9"/>
    </row>
    <row r="41" spans="1:9" ht="12.75">
      <c r="A41" s="9"/>
      <c r="B41" s="9"/>
      <c r="C41" s="9"/>
      <c r="D41" s="9"/>
      <c r="E41" s="9"/>
      <c r="F41" s="9"/>
      <c r="G41" s="9"/>
      <c r="H41" s="5"/>
      <c r="I41" s="9"/>
    </row>
    <row r="42" spans="1:9" ht="12.75">
      <c r="A42" s="9"/>
      <c r="B42" s="9"/>
      <c r="C42" s="9"/>
      <c r="D42" s="9"/>
      <c r="E42" s="9"/>
      <c r="F42" s="9"/>
      <c r="G42" s="9"/>
      <c r="H42" s="5"/>
      <c r="I42" s="9"/>
    </row>
    <row r="43" spans="1:9" ht="12.75">
      <c r="A43" s="9"/>
      <c r="B43" s="11" t="s">
        <v>163</v>
      </c>
      <c r="C43" s="9"/>
      <c r="D43" s="9"/>
      <c r="E43" s="9"/>
      <c r="F43" s="9"/>
      <c r="G43" s="9"/>
      <c r="H43" s="7">
        <f>SUM(H32:H42)</f>
        <v>0</v>
      </c>
      <c r="I43" s="9"/>
    </row>
    <row r="44" spans="1:9" ht="12.75">
      <c r="A44" s="9"/>
      <c r="B44" s="9"/>
      <c r="C44" s="9"/>
      <c r="D44" s="9"/>
      <c r="E44" s="9"/>
      <c r="F44" s="9"/>
      <c r="G44" s="9"/>
      <c r="H44" s="7"/>
      <c r="I44" s="9"/>
    </row>
    <row r="45" spans="1:9" ht="12.75">
      <c r="A45" s="11" t="s">
        <v>153</v>
      </c>
      <c r="B45" s="9" t="s">
        <v>147</v>
      </c>
      <c r="C45" s="9"/>
      <c r="D45" s="9"/>
      <c r="E45" s="9"/>
      <c r="F45" s="9"/>
      <c r="G45" s="9"/>
      <c r="H45" s="5">
        <v>0</v>
      </c>
      <c r="I45" s="9"/>
    </row>
    <row r="46" spans="1:9" ht="12.75">
      <c r="A46" s="9"/>
      <c r="B46" s="9" t="s">
        <v>152</v>
      </c>
      <c r="C46" s="9"/>
      <c r="D46" s="9"/>
      <c r="E46" s="9"/>
      <c r="F46" s="9"/>
      <c r="G46" s="9"/>
      <c r="H46" s="5">
        <v>0</v>
      </c>
      <c r="I46" s="9"/>
    </row>
    <row r="47" spans="1:9" ht="12.75">
      <c r="A47" s="9"/>
      <c r="B47" s="9" t="s">
        <v>148</v>
      </c>
      <c r="C47" s="9"/>
      <c r="D47" s="9"/>
      <c r="E47" s="9"/>
      <c r="F47" s="9"/>
      <c r="G47" s="9"/>
      <c r="H47" s="5">
        <v>0</v>
      </c>
      <c r="I47" s="9"/>
    </row>
    <row r="48" spans="1:9" ht="12.75">
      <c r="A48" s="9"/>
      <c r="B48" s="9" t="s">
        <v>149</v>
      </c>
      <c r="C48" s="9"/>
      <c r="D48" s="9"/>
      <c r="E48" s="9"/>
      <c r="F48" s="9"/>
      <c r="G48" s="9"/>
      <c r="H48" s="5">
        <v>0</v>
      </c>
      <c r="I48" s="9"/>
    </row>
    <row r="49" spans="1:9" ht="12.75">
      <c r="A49" s="9"/>
      <c r="B49" s="9" t="s">
        <v>182</v>
      </c>
      <c r="C49" s="9"/>
      <c r="D49" s="9"/>
      <c r="E49" s="9"/>
      <c r="F49" s="9"/>
      <c r="G49" s="9"/>
      <c r="H49" s="5">
        <v>0</v>
      </c>
      <c r="I49" s="9"/>
    </row>
    <row r="50" spans="1:9" ht="12.75">
      <c r="A50" s="9"/>
      <c r="B50" s="9" t="s">
        <v>1</v>
      </c>
      <c r="C50" s="9"/>
      <c r="D50" s="9"/>
      <c r="E50" s="9"/>
      <c r="F50" s="9"/>
      <c r="G50" s="9"/>
      <c r="H50" s="5">
        <v>0</v>
      </c>
      <c r="I50" s="9"/>
    </row>
    <row r="51" spans="1:9" ht="12.75">
      <c r="A51" s="9"/>
      <c r="B51" s="9" t="s">
        <v>157</v>
      </c>
      <c r="C51" s="9"/>
      <c r="D51" s="9"/>
      <c r="E51" s="9"/>
      <c r="F51" s="9"/>
      <c r="G51" s="9"/>
      <c r="H51" s="5">
        <v>0</v>
      </c>
      <c r="I51" s="9"/>
    </row>
    <row r="52" spans="1:9" ht="12.75">
      <c r="A52" s="9"/>
      <c r="B52" s="9"/>
      <c r="C52" s="9"/>
      <c r="D52" s="9"/>
      <c r="E52" s="9"/>
      <c r="F52" s="9"/>
      <c r="G52" s="9"/>
      <c r="H52" s="7"/>
      <c r="I52" s="9"/>
    </row>
    <row r="53" spans="1:9" ht="12.75">
      <c r="A53" s="9"/>
      <c r="B53" s="9"/>
      <c r="C53" s="9"/>
      <c r="D53" s="9"/>
      <c r="E53" s="9"/>
      <c r="F53" s="9"/>
      <c r="G53" s="9"/>
      <c r="H53" s="7"/>
      <c r="I53" s="9"/>
    </row>
    <row r="54" spans="1:9" ht="12.75">
      <c r="A54" s="9"/>
      <c r="B54" s="11" t="s">
        <v>170</v>
      </c>
      <c r="C54" s="9"/>
      <c r="D54" s="9"/>
      <c r="E54" s="9"/>
      <c r="F54" s="9"/>
      <c r="G54" s="9"/>
      <c r="H54" s="7">
        <f>SUM(H45:H53)</f>
        <v>0</v>
      </c>
      <c r="I54" s="9"/>
    </row>
    <row r="55" spans="1:9" ht="12.75">
      <c r="A55" s="9"/>
      <c r="B55" s="9"/>
      <c r="C55" s="9"/>
      <c r="D55" s="9"/>
      <c r="E55" s="9"/>
      <c r="F55" s="9"/>
      <c r="G55" s="9"/>
      <c r="H55" s="7"/>
      <c r="I55" s="9"/>
    </row>
    <row r="56" spans="1:9" ht="12.75">
      <c r="A56" s="11" t="s">
        <v>150</v>
      </c>
      <c r="B56" s="9" t="s">
        <v>142</v>
      </c>
      <c r="C56" s="9"/>
      <c r="D56" s="9"/>
      <c r="E56" s="9"/>
      <c r="F56" s="5">
        <v>0</v>
      </c>
      <c r="G56" s="9"/>
      <c r="H56" s="9"/>
      <c r="I56" s="9"/>
    </row>
    <row r="57" spans="1:9" ht="12.75">
      <c r="A57" s="9"/>
      <c r="B57" s="9"/>
      <c r="C57" s="9"/>
      <c r="D57" s="9"/>
      <c r="E57" s="9"/>
      <c r="F57" s="9"/>
      <c r="G57" s="9"/>
      <c r="H57" s="9"/>
      <c r="I57" s="9"/>
    </row>
    <row r="58" spans="1:9" ht="12.75">
      <c r="A58" s="9"/>
      <c r="B58" s="9"/>
      <c r="C58" s="9"/>
      <c r="D58" s="9"/>
      <c r="E58" s="9"/>
      <c r="F58" s="9"/>
      <c r="G58" s="9"/>
      <c r="H58" s="9"/>
      <c r="I58" s="9"/>
    </row>
    <row r="59" spans="1:9" ht="12.75">
      <c r="A59" s="11" t="s">
        <v>164</v>
      </c>
      <c r="B59" s="9"/>
      <c r="C59" s="9"/>
      <c r="D59" s="9"/>
      <c r="E59" s="9"/>
      <c r="F59" s="9"/>
      <c r="G59" s="9"/>
      <c r="H59" s="9"/>
      <c r="I59" s="9"/>
    </row>
    <row r="60" spans="1:9" ht="12.75">
      <c r="A60" s="9" t="s">
        <v>143</v>
      </c>
      <c r="B60" s="9" t="s">
        <v>165</v>
      </c>
      <c r="C60" s="9"/>
      <c r="D60" s="9"/>
      <c r="E60" s="9"/>
      <c r="F60" s="9"/>
      <c r="G60" s="9"/>
      <c r="H60" s="5">
        <v>0</v>
      </c>
      <c r="I60" s="9"/>
    </row>
    <row r="61" spans="1:9" ht="12.75">
      <c r="A61" s="9"/>
      <c r="B61" s="9" t="s">
        <v>166</v>
      </c>
      <c r="C61" s="9"/>
      <c r="D61" s="9"/>
      <c r="E61" s="9"/>
      <c r="F61" s="9"/>
      <c r="G61" s="9"/>
      <c r="H61" s="5">
        <v>0</v>
      </c>
      <c r="I61" s="9"/>
    </row>
    <row r="62" spans="1:9" ht="12.75">
      <c r="A62" s="9"/>
      <c r="B62" s="9"/>
      <c r="C62" s="9"/>
      <c r="D62" s="9"/>
      <c r="E62" s="9"/>
      <c r="F62" s="9"/>
      <c r="G62" s="9"/>
      <c r="H62" s="5">
        <v>0</v>
      </c>
      <c r="I62" s="9"/>
    </row>
    <row r="63" spans="1:9" ht="12.75">
      <c r="A63" s="9"/>
      <c r="B63" s="9"/>
      <c r="C63" s="9"/>
      <c r="D63" s="9"/>
      <c r="E63" s="9"/>
      <c r="F63" s="9"/>
      <c r="G63" s="9"/>
      <c r="H63" s="5" t="s">
        <v>181</v>
      </c>
      <c r="I63" s="9"/>
    </row>
    <row r="64" spans="1:9" ht="12.75">
      <c r="A64" s="9"/>
      <c r="B64" s="16" t="s">
        <v>167</v>
      </c>
      <c r="C64" s="9"/>
      <c r="D64" s="9"/>
      <c r="E64" s="9"/>
      <c r="F64" s="9"/>
      <c r="G64" s="9"/>
      <c r="H64" s="7">
        <f>SUM(H60:H63)</f>
        <v>0</v>
      </c>
      <c r="I64" s="9"/>
    </row>
    <row r="65" spans="1:9" ht="18">
      <c r="A65" s="42" t="str">
        <f>IF(F67=H67,"Entries Balance OK to Proceed to Year 1 Income Statement","")</f>
        <v>Entries Balance OK to Proceed to Year 1 Income Statement</v>
      </c>
      <c r="B65" s="9"/>
      <c r="C65" s="9"/>
      <c r="D65" s="9"/>
      <c r="E65" s="9"/>
      <c r="F65" s="9"/>
      <c r="G65" s="9"/>
      <c r="H65" s="9"/>
      <c r="I65" s="9"/>
    </row>
    <row r="66" spans="1:9" ht="18">
      <c r="A66" s="43">
        <f>IF(F67=H67,"","Entries Do Not Balance. Correct Before Proceeding to Income Yr 1")</f>
      </c>
      <c r="B66" s="9"/>
      <c r="C66" s="9"/>
      <c r="D66" s="9"/>
      <c r="E66" s="9"/>
      <c r="F66" s="9"/>
      <c r="G66" s="9"/>
      <c r="H66" s="9"/>
      <c r="I66" s="9"/>
    </row>
    <row r="67" spans="1:9" ht="12.75">
      <c r="A67" s="11" t="s">
        <v>168</v>
      </c>
      <c r="B67" s="9"/>
      <c r="C67" s="9"/>
      <c r="D67" s="9"/>
      <c r="E67" s="9"/>
      <c r="F67" s="6">
        <f>+F10+F56</f>
        <v>0</v>
      </c>
      <c r="G67" s="9"/>
      <c r="H67" s="6">
        <f>+H20+H30+H43+H54+H64</f>
        <v>0</v>
      </c>
      <c r="I67" s="9"/>
    </row>
    <row r="68" spans="1:9" ht="12.75">
      <c r="A68" s="9"/>
      <c r="B68" s="9"/>
      <c r="C68" s="9"/>
      <c r="D68" s="9"/>
      <c r="E68" s="9"/>
      <c r="F68" s="9"/>
      <c r="G68" s="9"/>
      <c r="H68" s="9"/>
      <c r="I68" s="9"/>
    </row>
    <row r="69" spans="1:9" ht="12.75">
      <c r="A69" s="9"/>
      <c r="B69" s="9"/>
      <c r="C69" s="9"/>
      <c r="D69" s="9"/>
      <c r="E69" s="9"/>
      <c r="F69" s="9"/>
      <c r="G69" s="9"/>
      <c r="H69" s="9"/>
      <c r="I69" s="9"/>
    </row>
    <row r="70" spans="1:9" ht="18">
      <c r="A70" s="42" t="s">
        <v>39</v>
      </c>
      <c r="B70" s="9"/>
      <c r="C70" s="9"/>
      <c r="D70" s="9"/>
      <c r="E70" s="9"/>
      <c r="F70" s="9"/>
      <c r="G70" s="9"/>
      <c r="H70" s="9"/>
      <c r="I70" s="9"/>
    </row>
    <row r="71" spans="1:9" ht="18">
      <c r="A71" s="43" t="s">
        <v>39</v>
      </c>
      <c r="B71" s="44"/>
      <c r="C71" s="44"/>
      <c r="D71" s="44"/>
      <c r="E71" s="44"/>
      <c r="F71" s="44"/>
      <c r="G71" s="44"/>
      <c r="H71" s="9"/>
      <c r="I71" s="9"/>
    </row>
  </sheetData>
  <sheetProtection sheet="1" objects="1" scenarios="1" selectLockedCells="1"/>
  <protectedRanges>
    <protectedRange sqref="H60:H63" name="Range8"/>
    <protectedRange sqref="H45:H51" name="Range6"/>
    <protectedRange sqref="A1:C1" name="Range1"/>
    <protectedRange sqref="F5:F9" name="Range2"/>
    <protectedRange sqref="H15:H19" name="Range3"/>
    <protectedRange sqref="H22:H29" name="Range4"/>
    <protectedRange sqref="H32:H42" name="Range5"/>
    <protectedRange sqref="F56" name="Range7"/>
  </protectedRange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23.140625" style="0" customWidth="1"/>
    <col min="2" max="2" width="11.57421875" style="0" customWidth="1"/>
  </cols>
  <sheetData>
    <row r="1" spans="1:14" ht="12.75">
      <c r="A1" s="52" t="str">
        <f>'Startup Worksheet'!A1</f>
        <v>YOUR BUSINESS NAME</v>
      </c>
      <c r="B1" s="52"/>
      <c r="C1" s="52"/>
      <c r="D1" s="52"/>
      <c r="E1" s="52" t="s">
        <v>109</v>
      </c>
      <c r="F1" s="52"/>
      <c r="G1" s="52"/>
      <c r="H1" s="53"/>
      <c r="I1" s="53"/>
      <c r="J1" s="53"/>
      <c r="K1" s="53"/>
      <c r="L1" s="53"/>
      <c r="M1" s="53"/>
      <c r="N1" s="53"/>
    </row>
    <row r="2" spans="1:14" ht="12.75">
      <c r="A2" s="52"/>
      <c r="B2" s="52"/>
      <c r="C2" s="52"/>
      <c r="D2" s="52"/>
      <c r="E2" s="52"/>
      <c r="F2" s="52"/>
      <c r="G2" s="52"/>
      <c r="H2" s="53"/>
      <c r="I2" s="53"/>
      <c r="J2" s="53"/>
      <c r="K2" s="53"/>
      <c r="L2" s="53"/>
      <c r="M2" s="53"/>
      <c r="N2" s="53"/>
    </row>
    <row r="3" spans="1:16" ht="12.75">
      <c r="A3" s="54" t="s">
        <v>75</v>
      </c>
      <c r="B3" s="55" t="s">
        <v>194</v>
      </c>
      <c r="C3" s="56">
        <v>1</v>
      </c>
      <c r="D3" s="56">
        <v>2</v>
      </c>
      <c r="E3" s="56">
        <v>3</v>
      </c>
      <c r="F3" s="56">
        <v>4</v>
      </c>
      <c r="G3" s="56">
        <v>5</v>
      </c>
      <c r="H3" s="56">
        <v>6</v>
      </c>
      <c r="I3" s="56">
        <v>7</v>
      </c>
      <c r="J3" s="56">
        <v>8</v>
      </c>
      <c r="K3" s="56">
        <v>9</v>
      </c>
      <c r="L3" s="56">
        <v>10</v>
      </c>
      <c r="M3" s="56">
        <v>11</v>
      </c>
      <c r="N3" s="56">
        <v>12</v>
      </c>
      <c r="O3" s="9"/>
      <c r="P3" s="10" t="s">
        <v>77</v>
      </c>
    </row>
    <row r="4" spans="1:16" ht="12.75">
      <c r="A4" s="11" t="s">
        <v>110</v>
      </c>
      <c r="B4" s="40" t="s">
        <v>171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.75">
      <c r="A5" s="4" t="s">
        <v>103</v>
      </c>
      <c r="B5" s="45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32"/>
      <c r="P5" s="7">
        <f>SUM(B5:O5)</f>
        <v>0</v>
      </c>
    </row>
    <row r="6" spans="1:16" ht="12.75">
      <c r="A6" s="4" t="s">
        <v>104</v>
      </c>
      <c r="B6" s="45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32"/>
      <c r="P6" s="7">
        <f>SUM(B6:O6)</f>
        <v>0</v>
      </c>
    </row>
    <row r="7" spans="1:16" ht="12.75">
      <c r="A7" s="4" t="s">
        <v>177</v>
      </c>
      <c r="B7" s="4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32"/>
      <c r="P7" s="7">
        <f>SUM(B7:O7)</f>
        <v>0</v>
      </c>
    </row>
    <row r="8" spans="1:16" ht="12.75">
      <c r="A8" s="9" t="s">
        <v>62</v>
      </c>
      <c r="B8" s="6">
        <f>SUM(B5:B7)</f>
        <v>0</v>
      </c>
      <c r="C8" s="6">
        <f>SUM(C5:C7)</f>
        <v>0</v>
      </c>
      <c r="D8" s="6">
        <f aca="true" t="shared" si="0" ref="D8:N8">SUM(D5:D7)</f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32"/>
      <c r="P8" s="7">
        <f>SUM(B8:O8)</f>
        <v>0</v>
      </c>
    </row>
    <row r="9" spans="1:16" ht="12.75">
      <c r="A9" s="9"/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32"/>
      <c r="P9" s="7" t="s">
        <v>39</v>
      </c>
    </row>
    <row r="10" spans="1:16" ht="12.75">
      <c r="A10" s="11" t="s">
        <v>111</v>
      </c>
      <c r="B10" s="11"/>
      <c r="C10" s="7" t="s">
        <v>39</v>
      </c>
      <c r="D10" s="7" t="s">
        <v>39</v>
      </c>
      <c r="E10" s="7" t="s">
        <v>39</v>
      </c>
      <c r="F10" s="7" t="s">
        <v>39</v>
      </c>
      <c r="G10" s="7" t="s">
        <v>39</v>
      </c>
      <c r="H10" s="7" t="s">
        <v>39</v>
      </c>
      <c r="I10" s="7" t="s">
        <v>39</v>
      </c>
      <c r="J10" s="7" t="s">
        <v>39</v>
      </c>
      <c r="K10" s="7" t="s">
        <v>39</v>
      </c>
      <c r="L10" s="7" t="s">
        <v>39</v>
      </c>
      <c r="M10" s="7" t="s">
        <v>39</v>
      </c>
      <c r="N10" s="7" t="s">
        <v>39</v>
      </c>
      <c r="O10" s="32"/>
      <c r="P10" s="7" t="s">
        <v>39</v>
      </c>
    </row>
    <row r="11" spans="1:16" ht="12.75">
      <c r="A11" s="4" t="s">
        <v>102</v>
      </c>
      <c r="B11" s="45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32"/>
      <c r="P11" s="7">
        <f aca="true" t="shared" si="1" ref="P11:P17">SUM(B11:O11)</f>
        <v>0</v>
      </c>
    </row>
    <row r="12" spans="1:16" ht="12.75">
      <c r="A12" s="4" t="s">
        <v>63</v>
      </c>
      <c r="B12" s="4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32"/>
      <c r="P12" s="7">
        <f t="shared" si="1"/>
        <v>0</v>
      </c>
    </row>
    <row r="13" spans="1:16" ht="12.75">
      <c r="A13" s="4" t="s">
        <v>64</v>
      </c>
      <c r="B13" s="45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32"/>
      <c r="P13" s="7">
        <f t="shared" si="1"/>
        <v>0</v>
      </c>
    </row>
    <row r="14" spans="1:16" ht="12.75">
      <c r="A14" s="4" t="s">
        <v>107</v>
      </c>
      <c r="B14" s="45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32"/>
      <c r="P14" s="7">
        <f t="shared" si="1"/>
        <v>0</v>
      </c>
    </row>
    <row r="15" spans="1:16" ht="12.75">
      <c r="A15" s="4" t="s">
        <v>108</v>
      </c>
      <c r="B15" s="4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32"/>
      <c r="P15" s="7"/>
    </row>
    <row r="16" spans="1:16" ht="12.75">
      <c r="A16" s="4"/>
      <c r="B16" s="45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32"/>
      <c r="P16" s="7">
        <f t="shared" si="1"/>
        <v>0</v>
      </c>
    </row>
    <row r="17" spans="1:16" ht="12.75">
      <c r="A17" s="9" t="s">
        <v>65</v>
      </c>
      <c r="B17" s="6">
        <f>SUM(B11:B16)</f>
        <v>0</v>
      </c>
      <c r="C17" s="6">
        <f>SUM(C11:C16)</f>
        <v>0</v>
      </c>
      <c r="D17" s="6">
        <f aca="true" t="shared" si="2" ref="D17:N17">SUM(D11:D16)</f>
        <v>0</v>
      </c>
      <c r="E17" s="6">
        <f t="shared" si="2"/>
        <v>0</v>
      </c>
      <c r="F17" s="6">
        <f t="shared" si="2"/>
        <v>0</v>
      </c>
      <c r="G17" s="6">
        <f t="shared" si="2"/>
        <v>0</v>
      </c>
      <c r="H17" s="6">
        <f t="shared" si="2"/>
        <v>0</v>
      </c>
      <c r="I17" s="6">
        <f t="shared" si="2"/>
        <v>0</v>
      </c>
      <c r="J17" s="6">
        <f t="shared" si="2"/>
        <v>0</v>
      </c>
      <c r="K17" s="6">
        <f t="shared" si="2"/>
        <v>0</v>
      </c>
      <c r="L17" s="6">
        <f t="shared" si="2"/>
        <v>0</v>
      </c>
      <c r="M17" s="6">
        <f t="shared" si="2"/>
        <v>0</v>
      </c>
      <c r="N17" s="6">
        <f t="shared" si="2"/>
        <v>0</v>
      </c>
      <c r="O17" s="33"/>
      <c r="P17" s="7">
        <f t="shared" si="1"/>
        <v>0</v>
      </c>
    </row>
    <row r="18" spans="1:16" ht="12.75">
      <c r="A18" s="9"/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32"/>
      <c r="P18" s="7" t="s">
        <v>39</v>
      </c>
    </row>
    <row r="19" spans="1:16" ht="12.75">
      <c r="A19" s="11" t="s">
        <v>113</v>
      </c>
      <c r="B19" s="11"/>
      <c r="C19" s="6">
        <f>+C8-C17</f>
        <v>0</v>
      </c>
      <c r="D19" s="6">
        <f aca="true" t="shared" si="3" ref="D19:N19">+D8-D17</f>
        <v>0</v>
      </c>
      <c r="E19" s="6">
        <f t="shared" si="3"/>
        <v>0</v>
      </c>
      <c r="F19" s="6">
        <f t="shared" si="3"/>
        <v>0</v>
      </c>
      <c r="G19" s="6">
        <f t="shared" si="3"/>
        <v>0</v>
      </c>
      <c r="H19" s="6">
        <f t="shared" si="3"/>
        <v>0</v>
      </c>
      <c r="I19" s="6">
        <f t="shared" si="3"/>
        <v>0</v>
      </c>
      <c r="J19" s="6">
        <f t="shared" si="3"/>
        <v>0</v>
      </c>
      <c r="K19" s="6">
        <f t="shared" si="3"/>
        <v>0</v>
      </c>
      <c r="L19" s="6">
        <f t="shared" si="3"/>
        <v>0</v>
      </c>
      <c r="M19" s="6">
        <f t="shared" si="3"/>
        <v>0</v>
      </c>
      <c r="N19" s="6">
        <f t="shared" si="3"/>
        <v>0</v>
      </c>
      <c r="O19" s="32"/>
      <c r="P19" s="7">
        <f>SUM(B19:O19)</f>
        <v>0</v>
      </c>
    </row>
    <row r="20" spans="1:16" ht="12.75">
      <c r="A20" s="9" t="s">
        <v>66</v>
      </c>
      <c r="B20" s="9"/>
      <c r="C20" s="12" t="e">
        <f>+C19/C8</f>
        <v>#DIV/0!</v>
      </c>
      <c r="D20" s="12" t="e">
        <f aca="true" t="shared" si="4" ref="D20:P20">+D19/D8</f>
        <v>#DIV/0!</v>
      </c>
      <c r="E20" s="12" t="e">
        <f t="shared" si="4"/>
        <v>#DIV/0!</v>
      </c>
      <c r="F20" s="12" t="e">
        <f t="shared" si="4"/>
        <v>#DIV/0!</v>
      </c>
      <c r="G20" s="12" t="e">
        <f t="shared" si="4"/>
        <v>#DIV/0!</v>
      </c>
      <c r="H20" s="12" t="e">
        <f t="shared" si="4"/>
        <v>#DIV/0!</v>
      </c>
      <c r="I20" s="12" t="e">
        <f t="shared" si="4"/>
        <v>#DIV/0!</v>
      </c>
      <c r="J20" s="12" t="e">
        <f t="shared" si="4"/>
        <v>#DIV/0!</v>
      </c>
      <c r="K20" s="12" t="e">
        <f t="shared" si="4"/>
        <v>#DIV/0!</v>
      </c>
      <c r="L20" s="12" t="e">
        <f t="shared" si="4"/>
        <v>#DIV/0!</v>
      </c>
      <c r="M20" s="12" t="e">
        <f t="shared" si="4"/>
        <v>#DIV/0!</v>
      </c>
      <c r="N20" s="12" t="e">
        <f t="shared" si="4"/>
        <v>#DIV/0!</v>
      </c>
      <c r="O20" s="57"/>
      <c r="P20" s="12" t="e">
        <f t="shared" si="4"/>
        <v>#DIV/0!</v>
      </c>
    </row>
    <row r="21" spans="1:16" ht="12.75">
      <c r="A21" s="9"/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2"/>
      <c r="P21" s="7" t="s">
        <v>39</v>
      </c>
    </row>
    <row r="22" spans="1:16" ht="12.75">
      <c r="A22" s="11" t="s">
        <v>112</v>
      </c>
      <c r="B22" s="1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32"/>
      <c r="P22" s="7" t="s">
        <v>39</v>
      </c>
    </row>
    <row r="23" spans="1:16" ht="12.75">
      <c r="A23" s="4" t="s">
        <v>67</v>
      </c>
      <c r="B23" s="45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32"/>
      <c r="P23" s="7">
        <f aca="true" t="shared" si="5" ref="P23:P48">SUM(B23:O23)</f>
        <v>0</v>
      </c>
    </row>
    <row r="24" spans="1:16" ht="12.75">
      <c r="A24" s="4" t="s">
        <v>105</v>
      </c>
      <c r="B24" s="45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32"/>
      <c r="P24" s="7">
        <f t="shared" si="5"/>
        <v>0</v>
      </c>
    </row>
    <row r="25" spans="1:16" ht="12.75">
      <c r="A25" s="4" t="s">
        <v>106</v>
      </c>
      <c r="B25" s="45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32"/>
      <c r="P25" s="7">
        <f t="shared" si="5"/>
        <v>0</v>
      </c>
    </row>
    <row r="26" spans="1:16" ht="12.75">
      <c r="A26" s="4" t="s">
        <v>63</v>
      </c>
      <c r="B26" s="45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32"/>
      <c r="P26" s="7">
        <f t="shared" si="5"/>
        <v>0</v>
      </c>
    </row>
    <row r="27" spans="1:16" ht="12.75">
      <c r="A27" s="4" t="s">
        <v>68</v>
      </c>
      <c r="B27" s="45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32"/>
      <c r="P27" s="7">
        <f t="shared" si="5"/>
        <v>0</v>
      </c>
    </row>
    <row r="28" spans="1:16" ht="12.75">
      <c r="A28" s="4" t="s">
        <v>64</v>
      </c>
      <c r="B28" s="45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32"/>
      <c r="P28" s="7">
        <f t="shared" si="5"/>
        <v>0</v>
      </c>
    </row>
    <row r="29" spans="1:16" ht="12.75">
      <c r="A29" s="45" t="s">
        <v>69</v>
      </c>
      <c r="B29" s="18">
        <f>'Startup Worksheet'!H45+'Startup Worksheet'!H47</f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32"/>
      <c r="P29" s="7">
        <f t="shared" si="5"/>
        <v>0</v>
      </c>
    </row>
    <row r="30" spans="1:16" ht="12.75">
      <c r="A30" s="45" t="s">
        <v>0</v>
      </c>
      <c r="B30" s="18">
        <f>'Startup Worksheet'!H46</f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32"/>
      <c r="P30" s="7">
        <f t="shared" si="5"/>
        <v>0</v>
      </c>
    </row>
    <row r="31" spans="1:16" ht="12.75">
      <c r="A31" s="4" t="s">
        <v>70</v>
      </c>
      <c r="B31" s="45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32"/>
      <c r="P31" s="7">
        <f t="shared" si="5"/>
        <v>0</v>
      </c>
    </row>
    <row r="32" spans="1:16" ht="12.75">
      <c r="A32" s="4" t="s">
        <v>6</v>
      </c>
      <c r="B32" s="45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32"/>
      <c r="P32" s="7">
        <f t="shared" si="5"/>
        <v>0</v>
      </c>
    </row>
    <row r="33" spans="1:16" ht="12.75">
      <c r="A33" s="4" t="s">
        <v>71</v>
      </c>
      <c r="B33" s="45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32"/>
      <c r="P33" s="7">
        <f t="shared" si="5"/>
        <v>0</v>
      </c>
    </row>
    <row r="34" spans="1:16" ht="12.75">
      <c r="A34" s="4" t="s">
        <v>72</v>
      </c>
      <c r="B34" s="45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32"/>
      <c r="P34" s="7">
        <f t="shared" si="5"/>
        <v>0</v>
      </c>
    </row>
    <row r="35" spans="1:16" ht="12.75">
      <c r="A35" s="45" t="s">
        <v>149</v>
      </c>
      <c r="B35" s="18">
        <f>'Startup Worksheet'!H48</f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32"/>
      <c r="P35" s="7">
        <f t="shared" si="5"/>
        <v>0</v>
      </c>
    </row>
    <row r="36" spans="1:16" ht="12.75">
      <c r="A36" s="45" t="s">
        <v>182</v>
      </c>
      <c r="B36" s="18">
        <f>'Startup Worksheet'!H49</f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32"/>
      <c r="P36" s="7">
        <f t="shared" si="5"/>
        <v>0</v>
      </c>
    </row>
    <row r="37" spans="1:16" ht="12.75">
      <c r="A37" s="45" t="s">
        <v>1</v>
      </c>
      <c r="B37" s="18">
        <f>'Startup Worksheet'!H50</f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32"/>
      <c r="P37" s="7">
        <f t="shared" si="5"/>
        <v>0</v>
      </c>
    </row>
    <row r="38" spans="1:16" ht="12.75">
      <c r="A38" s="4" t="s">
        <v>38</v>
      </c>
      <c r="B38" s="45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32"/>
      <c r="P38" s="7">
        <f t="shared" si="5"/>
        <v>0</v>
      </c>
    </row>
    <row r="39" spans="1:16" ht="12.75">
      <c r="A39" s="4" t="s">
        <v>2</v>
      </c>
      <c r="B39" s="45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32"/>
      <c r="P39" s="7">
        <f t="shared" si="5"/>
        <v>0</v>
      </c>
    </row>
    <row r="40" spans="1:16" ht="12.75">
      <c r="A40" s="45" t="s">
        <v>157</v>
      </c>
      <c r="B40" s="18">
        <f>'Startup Worksheet'!H51</f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32"/>
      <c r="P40" s="7">
        <f t="shared" si="5"/>
        <v>0</v>
      </c>
    </row>
    <row r="41" spans="1:16" ht="12.75">
      <c r="A41" s="4" t="s">
        <v>73</v>
      </c>
      <c r="B41" s="18" t="s">
        <v>39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32"/>
      <c r="P41" s="7">
        <f t="shared" si="5"/>
        <v>0</v>
      </c>
    </row>
    <row r="42" spans="1:16" ht="12.75">
      <c r="A42" s="4" t="s">
        <v>3</v>
      </c>
      <c r="B42" s="45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32"/>
      <c r="P42" s="7">
        <f t="shared" si="5"/>
        <v>0</v>
      </c>
    </row>
    <row r="43" spans="1:16" ht="12.75">
      <c r="A43" s="4" t="s">
        <v>8</v>
      </c>
      <c r="B43" s="45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32"/>
      <c r="P43" s="7">
        <f t="shared" si="5"/>
        <v>0</v>
      </c>
    </row>
    <row r="44" spans="1:16" ht="12.75">
      <c r="A44" s="4" t="s">
        <v>74</v>
      </c>
      <c r="B44" s="45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32"/>
      <c r="P44" s="7">
        <f t="shared" si="5"/>
        <v>0</v>
      </c>
    </row>
    <row r="45" spans="1:16" ht="12.75">
      <c r="A45" s="4" t="s">
        <v>173</v>
      </c>
      <c r="B45" s="45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32"/>
      <c r="P45" s="7">
        <f t="shared" si="5"/>
        <v>0</v>
      </c>
    </row>
    <row r="46" spans="1:16" ht="12.75">
      <c r="A46" s="4" t="s">
        <v>172</v>
      </c>
      <c r="B46" s="45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32"/>
      <c r="P46" s="7">
        <f t="shared" si="5"/>
        <v>0</v>
      </c>
    </row>
    <row r="47" spans="1:16" ht="12.75">
      <c r="A47" s="4"/>
      <c r="B47" s="45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32"/>
      <c r="P47" s="7">
        <f t="shared" si="5"/>
        <v>0</v>
      </c>
    </row>
    <row r="48" spans="1:16" ht="12.75">
      <c r="A48" s="9" t="s">
        <v>76</v>
      </c>
      <c r="B48" s="6">
        <f>SUM(B23:B47)</f>
        <v>0</v>
      </c>
      <c r="C48" s="6">
        <f>SUM(C23:C47)</f>
        <v>0</v>
      </c>
      <c r="D48" s="6">
        <f aca="true" t="shared" si="6" ref="D48:N48">SUM(D23:D47)</f>
        <v>0</v>
      </c>
      <c r="E48" s="6">
        <f t="shared" si="6"/>
        <v>0</v>
      </c>
      <c r="F48" s="6">
        <f t="shared" si="6"/>
        <v>0</v>
      </c>
      <c r="G48" s="6">
        <f t="shared" si="6"/>
        <v>0</v>
      </c>
      <c r="H48" s="6">
        <f t="shared" si="6"/>
        <v>0</v>
      </c>
      <c r="I48" s="6">
        <f t="shared" si="6"/>
        <v>0</v>
      </c>
      <c r="J48" s="6">
        <f t="shared" si="6"/>
        <v>0</v>
      </c>
      <c r="K48" s="6">
        <f t="shared" si="6"/>
        <v>0</v>
      </c>
      <c r="L48" s="6">
        <f t="shared" si="6"/>
        <v>0</v>
      </c>
      <c r="M48" s="6">
        <f t="shared" si="6"/>
        <v>0</v>
      </c>
      <c r="N48" s="6">
        <f t="shared" si="6"/>
        <v>0</v>
      </c>
      <c r="O48" s="32"/>
      <c r="P48" s="7">
        <f t="shared" si="5"/>
        <v>0</v>
      </c>
    </row>
    <row r="49" spans="1:16" ht="12.75">
      <c r="A49" s="9" t="s">
        <v>66</v>
      </c>
      <c r="B49" s="9"/>
      <c r="C49" s="12" t="e">
        <f>+C48/C8</f>
        <v>#DIV/0!</v>
      </c>
      <c r="D49" s="12" t="e">
        <f aca="true" t="shared" si="7" ref="D49:P49">+D48/D8</f>
        <v>#DIV/0!</v>
      </c>
      <c r="E49" s="12" t="e">
        <f t="shared" si="7"/>
        <v>#DIV/0!</v>
      </c>
      <c r="F49" s="12" t="e">
        <f t="shared" si="7"/>
        <v>#DIV/0!</v>
      </c>
      <c r="G49" s="12" t="e">
        <f t="shared" si="7"/>
        <v>#DIV/0!</v>
      </c>
      <c r="H49" s="12" t="e">
        <f t="shared" si="7"/>
        <v>#DIV/0!</v>
      </c>
      <c r="I49" s="12" t="e">
        <f t="shared" si="7"/>
        <v>#DIV/0!</v>
      </c>
      <c r="J49" s="12" t="e">
        <f t="shared" si="7"/>
        <v>#DIV/0!</v>
      </c>
      <c r="K49" s="12" t="e">
        <f t="shared" si="7"/>
        <v>#DIV/0!</v>
      </c>
      <c r="L49" s="12" t="e">
        <f t="shared" si="7"/>
        <v>#DIV/0!</v>
      </c>
      <c r="M49" s="12" t="e">
        <f t="shared" si="7"/>
        <v>#DIV/0!</v>
      </c>
      <c r="N49" s="12" t="e">
        <f t="shared" si="7"/>
        <v>#DIV/0!</v>
      </c>
      <c r="O49" s="57"/>
      <c r="P49" s="12" t="e">
        <f t="shared" si="7"/>
        <v>#DIV/0!</v>
      </c>
    </row>
    <row r="50" spans="2:16" ht="12.75"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2"/>
      <c r="P50" s="7"/>
    </row>
    <row r="51" spans="1:16" ht="12.75">
      <c r="A51" s="11" t="s">
        <v>123</v>
      </c>
      <c r="B51" s="6">
        <f>+B19-B48</f>
        <v>0</v>
      </c>
      <c r="C51" s="6">
        <f>+C19-C48</f>
        <v>0</v>
      </c>
      <c r="D51" s="6">
        <f aca="true" t="shared" si="8" ref="D51:N51">+D19-D48</f>
        <v>0</v>
      </c>
      <c r="E51" s="6">
        <f t="shared" si="8"/>
        <v>0</v>
      </c>
      <c r="F51" s="6">
        <f t="shared" si="8"/>
        <v>0</v>
      </c>
      <c r="G51" s="6">
        <f t="shared" si="8"/>
        <v>0</v>
      </c>
      <c r="H51" s="6">
        <f t="shared" si="8"/>
        <v>0</v>
      </c>
      <c r="I51" s="6">
        <f t="shared" si="8"/>
        <v>0</v>
      </c>
      <c r="J51" s="6">
        <f t="shared" si="8"/>
        <v>0</v>
      </c>
      <c r="K51" s="6">
        <f t="shared" si="8"/>
        <v>0</v>
      </c>
      <c r="L51" s="6">
        <f t="shared" si="8"/>
        <v>0</v>
      </c>
      <c r="M51" s="6">
        <f t="shared" si="8"/>
        <v>0</v>
      </c>
      <c r="N51" s="6">
        <f t="shared" si="8"/>
        <v>0</v>
      </c>
      <c r="O51" s="32"/>
      <c r="P51" s="7">
        <f>SUM(B51:O51)</f>
        <v>0</v>
      </c>
    </row>
    <row r="52" spans="1:16" ht="12.75">
      <c r="A52" s="9" t="s">
        <v>66</v>
      </c>
      <c r="B52" s="9"/>
      <c r="C52" s="12" t="e">
        <f>+C51/C8</f>
        <v>#DIV/0!</v>
      </c>
      <c r="D52" s="12" t="e">
        <f aca="true" t="shared" si="9" ref="D52:P52">+D51/D8</f>
        <v>#DIV/0!</v>
      </c>
      <c r="E52" s="12" t="e">
        <f t="shared" si="9"/>
        <v>#DIV/0!</v>
      </c>
      <c r="F52" s="12" t="e">
        <f t="shared" si="9"/>
        <v>#DIV/0!</v>
      </c>
      <c r="G52" s="12" t="e">
        <f t="shared" si="9"/>
        <v>#DIV/0!</v>
      </c>
      <c r="H52" s="12" t="e">
        <f t="shared" si="9"/>
        <v>#DIV/0!</v>
      </c>
      <c r="I52" s="12" t="e">
        <f t="shared" si="9"/>
        <v>#DIV/0!</v>
      </c>
      <c r="J52" s="12" t="e">
        <f t="shared" si="9"/>
        <v>#DIV/0!</v>
      </c>
      <c r="K52" s="12" t="e">
        <f t="shared" si="9"/>
        <v>#DIV/0!</v>
      </c>
      <c r="L52" s="12" t="e">
        <f t="shared" si="9"/>
        <v>#DIV/0!</v>
      </c>
      <c r="M52" s="12" t="e">
        <f t="shared" si="9"/>
        <v>#DIV/0!</v>
      </c>
      <c r="N52" s="12" t="e">
        <f t="shared" si="9"/>
        <v>#DIV/0!</v>
      </c>
      <c r="O52" s="57"/>
      <c r="P52" s="12" t="e">
        <f t="shared" si="9"/>
        <v>#DIV/0!</v>
      </c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22.140625" style="0" customWidth="1"/>
    <col min="2" max="2" width="11.57421875" style="0" customWidth="1"/>
  </cols>
  <sheetData>
    <row r="1" spans="1:14" ht="12.75">
      <c r="A1" s="60" t="str">
        <f>'Startup Worksheet'!A1</f>
        <v>YOUR BUSINESS NAME</v>
      </c>
      <c r="B1" s="60"/>
      <c r="C1" s="61"/>
      <c r="D1" s="61"/>
      <c r="E1" s="60" t="s">
        <v>183</v>
      </c>
      <c r="F1" s="61"/>
      <c r="G1" s="61"/>
      <c r="H1" s="61"/>
      <c r="I1" s="61"/>
      <c r="J1" s="61"/>
      <c r="K1" s="46"/>
      <c r="L1" s="4"/>
      <c r="M1" s="4"/>
      <c r="N1" s="4"/>
    </row>
    <row r="2" spans="1:14" ht="12.75">
      <c r="A2" s="60"/>
      <c r="B2" s="60"/>
      <c r="C2" s="61"/>
      <c r="D2" s="61"/>
      <c r="E2" s="60"/>
      <c r="F2" s="61"/>
      <c r="G2" s="61"/>
      <c r="H2" s="61"/>
      <c r="I2" s="61"/>
      <c r="J2" s="61"/>
      <c r="K2" s="46"/>
      <c r="L2" s="4"/>
      <c r="M2" s="4"/>
      <c r="N2" s="4"/>
    </row>
    <row r="3" spans="1:16" ht="12.75">
      <c r="A3" s="48" t="s">
        <v>75</v>
      </c>
      <c r="B3" s="41" t="s">
        <v>194</v>
      </c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22"/>
      <c r="P3" s="22" t="s">
        <v>37</v>
      </c>
    </row>
    <row r="4" spans="1:16" ht="12.75">
      <c r="A4" s="16" t="s">
        <v>83</v>
      </c>
      <c r="B4" s="58" t="s">
        <v>171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2.75">
      <c r="A5" s="17" t="s">
        <v>82</v>
      </c>
      <c r="B5" s="59"/>
      <c r="C5" s="5">
        <f>+B29</f>
        <v>0</v>
      </c>
      <c r="D5" s="31">
        <f>+C29</f>
        <v>0</v>
      </c>
      <c r="E5" s="31">
        <f aca="true" t="shared" si="0" ref="E5:N5">+D29</f>
        <v>0</v>
      </c>
      <c r="F5" s="31">
        <f t="shared" si="0"/>
        <v>0</v>
      </c>
      <c r="G5" s="31">
        <f t="shared" si="0"/>
        <v>0</v>
      </c>
      <c r="H5" s="31">
        <f t="shared" si="0"/>
        <v>0</v>
      </c>
      <c r="I5" s="31">
        <f t="shared" si="0"/>
        <v>0</v>
      </c>
      <c r="J5" s="31">
        <f t="shared" si="0"/>
        <v>0</v>
      </c>
      <c r="K5" s="31">
        <f t="shared" si="0"/>
        <v>0</v>
      </c>
      <c r="L5" s="31">
        <f t="shared" si="0"/>
        <v>0</v>
      </c>
      <c r="M5" s="31">
        <f t="shared" si="0"/>
        <v>0</v>
      </c>
      <c r="N5" s="31">
        <f t="shared" si="0"/>
        <v>0</v>
      </c>
      <c r="O5" s="29"/>
      <c r="P5" s="29" t="s">
        <v>39</v>
      </c>
    </row>
    <row r="6" spans="1:16" ht="12.75">
      <c r="A6" s="17"/>
      <c r="B6" s="17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9"/>
      <c r="P6" s="29"/>
    </row>
    <row r="7" spans="1:16" ht="12.75">
      <c r="A7" s="45" t="s">
        <v>87</v>
      </c>
      <c r="B7" s="45">
        <f>'Startup Worksheet'!F5</f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30"/>
      <c r="P7" s="33">
        <f aca="true" t="shared" si="1" ref="P7:P12">SUM(B7:N7)</f>
        <v>0</v>
      </c>
    </row>
    <row r="8" spans="1:16" ht="12.75">
      <c r="A8" s="45" t="s">
        <v>176</v>
      </c>
      <c r="B8" s="18">
        <f>'Startup Worksheet'!F10-'Startup Worksheet'!F5</f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30"/>
      <c r="P8" s="33">
        <f t="shared" si="1"/>
        <v>0</v>
      </c>
    </row>
    <row r="9" spans="1:16" ht="12.75">
      <c r="A9" s="9" t="s">
        <v>5</v>
      </c>
      <c r="B9" s="32">
        <f>'Income Yr 1'!B51</f>
        <v>0</v>
      </c>
      <c r="C9" s="32">
        <f>'Income Yr 1'!C51</f>
        <v>0</v>
      </c>
      <c r="D9" s="32">
        <f>'Income Yr 1'!D51</f>
        <v>0</v>
      </c>
      <c r="E9" s="32">
        <f>'Income Yr 1'!E51</f>
        <v>0</v>
      </c>
      <c r="F9" s="32">
        <f>'Income Yr 1'!F51</f>
        <v>0</v>
      </c>
      <c r="G9" s="32">
        <f>'Income Yr 1'!G51</f>
        <v>0</v>
      </c>
      <c r="H9" s="32">
        <f>'Income Yr 1'!H51</f>
        <v>0</v>
      </c>
      <c r="I9" s="32">
        <f>'Income Yr 1'!I51</f>
        <v>0</v>
      </c>
      <c r="J9" s="32">
        <f>'Income Yr 1'!J51</f>
        <v>0</v>
      </c>
      <c r="K9" s="32">
        <f>'Income Yr 1'!K51</f>
        <v>0</v>
      </c>
      <c r="L9" s="32">
        <f>'Income Yr 1'!L51</f>
        <v>0</v>
      </c>
      <c r="M9" s="32">
        <f>'Income Yr 1'!M51</f>
        <v>0</v>
      </c>
      <c r="N9" s="32">
        <f>'Income Yr 1'!N51</f>
        <v>0</v>
      </c>
      <c r="O9" s="32"/>
      <c r="P9" s="33">
        <f t="shared" si="1"/>
        <v>0</v>
      </c>
    </row>
    <row r="10" spans="1:16" ht="12.75">
      <c r="A10" s="9" t="s">
        <v>6</v>
      </c>
      <c r="B10" s="9"/>
      <c r="C10" s="32">
        <f>'Income Yr 1'!C32</f>
        <v>0</v>
      </c>
      <c r="D10" s="32">
        <f>'Income Yr 1'!D32</f>
        <v>0</v>
      </c>
      <c r="E10" s="32">
        <f>'Income Yr 1'!E32</f>
        <v>0</v>
      </c>
      <c r="F10" s="32">
        <f>'Income Yr 1'!F32</f>
        <v>0</v>
      </c>
      <c r="G10" s="32">
        <f>'Income Yr 1'!G32</f>
        <v>0</v>
      </c>
      <c r="H10" s="32">
        <f>'Income Yr 1'!H32</f>
        <v>0</v>
      </c>
      <c r="I10" s="32">
        <f>'Income Yr 1'!I32</f>
        <v>0</v>
      </c>
      <c r="J10" s="32">
        <f>'Income Yr 1'!J32</f>
        <v>0</v>
      </c>
      <c r="K10" s="32">
        <f>'Income Yr 1'!K32</f>
        <v>0</v>
      </c>
      <c r="L10" s="32">
        <f>'Income Yr 1'!L32</f>
        <v>0</v>
      </c>
      <c r="M10" s="32">
        <f>'Income Yr 1'!M32</f>
        <v>0</v>
      </c>
      <c r="N10" s="32">
        <f>'Income Yr 1'!N32</f>
        <v>0</v>
      </c>
      <c r="O10" s="32"/>
      <c r="P10" s="33">
        <f t="shared" si="1"/>
        <v>0</v>
      </c>
    </row>
    <row r="11" spans="1:16" ht="12.75">
      <c r="A11" s="45" t="s">
        <v>96</v>
      </c>
      <c r="B11" s="18">
        <f>'Startup Worksheet'!F56</f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30"/>
      <c r="P11" s="33">
        <f t="shared" si="1"/>
        <v>0</v>
      </c>
    </row>
    <row r="12" spans="1:16" ht="12.75">
      <c r="A12" s="45" t="s">
        <v>125</v>
      </c>
      <c r="B12" s="4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30"/>
      <c r="P12" s="33">
        <f t="shared" si="1"/>
        <v>0</v>
      </c>
    </row>
    <row r="13" spans="1:16" ht="12.75">
      <c r="A13" s="45" t="s">
        <v>39</v>
      </c>
      <c r="B13" s="45"/>
      <c r="C13" s="5" t="s">
        <v>39</v>
      </c>
      <c r="D13" s="5" t="s">
        <v>39</v>
      </c>
      <c r="E13" s="5" t="s">
        <v>39</v>
      </c>
      <c r="F13" s="5" t="s">
        <v>39</v>
      </c>
      <c r="G13" s="5" t="s">
        <v>39</v>
      </c>
      <c r="H13" s="5" t="s">
        <v>39</v>
      </c>
      <c r="I13" s="5" t="s">
        <v>39</v>
      </c>
      <c r="J13" s="5" t="s">
        <v>39</v>
      </c>
      <c r="K13" s="5" t="s">
        <v>39</v>
      </c>
      <c r="L13" s="5" t="s">
        <v>39</v>
      </c>
      <c r="M13" s="5" t="s">
        <v>39</v>
      </c>
      <c r="N13" s="5" t="s">
        <v>39</v>
      </c>
      <c r="O13" s="30"/>
      <c r="P13" s="33" t="s">
        <v>39</v>
      </c>
    </row>
    <row r="14" spans="1:16" ht="12.75">
      <c r="A14" s="16" t="s">
        <v>78</v>
      </c>
      <c r="B14" s="33">
        <f>SUM(B5:B13)</f>
        <v>0</v>
      </c>
      <c r="C14" s="33">
        <f>SUM(C5:C13)</f>
        <v>0</v>
      </c>
      <c r="D14" s="33">
        <f aca="true" t="shared" si="2" ref="D14:N14">SUM(D5:D13)</f>
        <v>0</v>
      </c>
      <c r="E14" s="33">
        <f t="shared" si="2"/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0</v>
      </c>
      <c r="L14" s="33">
        <f t="shared" si="2"/>
        <v>0</v>
      </c>
      <c r="M14" s="33">
        <f t="shared" si="2"/>
        <v>0</v>
      </c>
      <c r="N14" s="33">
        <f t="shared" si="2"/>
        <v>0</v>
      </c>
      <c r="O14" s="33"/>
      <c r="P14" s="33">
        <f>SUM(P7:P13)</f>
        <v>0</v>
      </c>
    </row>
    <row r="15" spans="1:16" ht="12.75">
      <c r="A15" s="9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5"/>
      <c r="P15" s="35"/>
    </row>
    <row r="16" spans="1:16" ht="12.75">
      <c r="A16" s="16" t="s">
        <v>79</v>
      </c>
      <c r="B16" s="1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5"/>
      <c r="P16" s="35"/>
    </row>
    <row r="17" spans="1:16" ht="12.75">
      <c r="A17" s="45" t="s">
        <v>20</v>
      </c>
      <c r="B17" s="18">
        <f>'Startup Worksheet'!H30</f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30"/>
      <c r="P17" s="33">
        <f aca="true" t="shared" si="3" ref="P17:P23">SUM(B17:N17)</f>
        <v>0</v>
      </c>
    </row>
    <row r="18" spans="1:16" ht="12.75">
      <c r="A18" s="45" t="s">
        <v>7</v>
      </c>
      <c r="B18" s="18">
        <f>'Startup Worksheet'!H43</f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30"/>
      <c r="P18" s="33">
        <f t="shared" si="3"/>
        <v>0</v>
      </c>
    </row>
    <row r="19" spans="1:16" ht="12.75">
      <c r="A19" s="45" t="s">
        <v>97</v>
      </c>
      <c r="B19" s="18">
        <f>'Startup Worksheet'!H20</f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30"/>
      <c r="P19" s="33">
        <f t="shared" si="3"/>
        <v>0</v>
      </c>
    </row>
    <row r="20" spans="1:16" ht="12.75">
      <c r="A20" s="45" t="s">
        <v>98</v>
      </c>
      <c r="B20" s="45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30"/>
      <c r="P20" s="33">
        <f t="shared" si="3"/>
        <v>0</v>
      </c>
    </row>
    <row r="21" spans="1:16" ht="12.75">
      <c r="A21" s="45" t="s">
        <v>178</v>
      </c>
      <c r="B21" s="45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30"/>
      <c r="P21" s="33">
        <f t="shared" si="3"/>
        <v>0</v>
      </c>
    </row>
    <row r="22" spans="1:16" ht="12.75">
      <c r="A22" s="45" t="s">
        <v>9</v>
      </c>
      <c r="B22" s="45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30"/>
      <c r="P22" s="33">
        <f t="shared" si="3"/>
        <v>0</v>
      </c>
    </row>
    <row r="23" spans="1:16" ht="12.75">
      <c r="A23" s="45" t="s">
        <v>39</v>
      </c>
      <c r="B23" s="45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35"/>
      <c r="P23" s="33">
        <f t="shared" si="3"/>
        <v>0</v>
      </c>
    </row>
    <row r="24" spans="1:16" ht="12.75">
      <c r="A24" s="45" t="s">
        <v>39</v>
      </c>
      <c r="B24" s="45"/>
      <c r="C24" s="8" t="s">
        <v>39</v>
      </c>
      <c r="D24" s="8" t="s">
        <v>39</v>
      </c>
      <c r="E24" s="8" t="s">
        <v>39</v>
      </c>
      <c r="F24" s="8" t="s">
        <v>39</v>
      </c>
      <c r="G24" s="8" t="s">
        <v>39</v>
      </c>
      <c r="H24" s="8" t="s">
        <v>39</v>
      </c>
      <c r="I24" s="8" t="s">
        <v>39</v>
      </c>
      <c r="J24" s="8" t="s">
        <v>39</v>
      </c>
      <c r="K24" s="8" t="s">
        <v>39</v>
      </c>
      <c r="L24" s="8" t="s">
        <v>39</v>
      </c>
      <c r="M24" s="8" t="s">
        <v>39</v>
      </c>
      <c r="N24" s="8" t="s">
        <v>39</v>
      </c>
      <c r="O24" s="35"/>
      <c r="P24" s="33" t="s">
        <v>39</v>
      </c>
    </row>
    <row r="25" spans="1:16" ht="12.75">
      <c r="A25" s="16" t="s">
        <v>80</v>
      </c>
      <c r="B25" s="33">
        <f>SUM(B17:B24)</f>
        <v>0</v>
      </c>
      <c r="C25" s="33">
        <f>SUM(C17:C24)</f>
        <v>0</v>
      </c>
      <c r="D25" s="33">
        <f aca="true" t="shared" si="4" ref="D25:N25">SUM(D17:D24)</f>
        <v>0</v>
      </c>
      <c r="E25" s="33">
        <f t="shared" si="4"/>
        <v>0</v>
      </c>
      <c r="F25" s="33">
        <f t="shared" si="4"/>
        <v>0</v>
      </c>
      <c r="G25" s="33">
        <f t="shared" si="4"/>
        <v>0</v>
      </c>
      <c r="H25" s="33">
        <f t="shared" si="4"/>
        <v>0</v>
      </c>
      <c r="I25" s="33">
        <f t="shared" si="4"/>
        <v>0</v>
      </c>
      <c r="J25" s="33">
        <f t="shared" si="4"/>
        <v>0</v>
      </c>
      <c r="K25" s="33">
        <f t="shared" si="4"/>
        <v>0</v>
      </c>
      <c r="L25" s="33">
        <f t="shared" si="4"/>
        <v>0</v>
      </c>
      <c r="M25" s="33">
        <f t="shared" si="4"/>
        <v>0</v>
      </c>
      <c r="N25" s="33">
        <f t="shared" si="4"/>
        <v>0</v>
      </c>
      <c r="O25" s="33"/>
      <c r="P25" s="33">
        <f>SUM(P17:P24)</f>
        <v>0</v>
      </c>
    </row>
    <row r="26" spans="1:16" ht="12.75">
      <c r="A26" s="9"/>
      <c r="B26" s="9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2.75">
      <c r="A27" s="16" t="s">
        <v>116</v>
      </c>
      <c r="B27" s="33">
        <f aca="true" t="shared" si="5" ref="B27:N27">SUM(B7:B11)-B25</f>
        <v>0</v>
      </c>
      <c r="C27" s="33">
        <f t="shared" si="5"/>
        <v>0</v>
      </c>
      <c r="D27" s="33">
        <f t="shared" si="5"/>
        <v>0</v>
      </c>
      <c r="E27" s="33">
        <f t="shared" si="5"/>
        <v>0</v>
      </c>
      <c r="F27" s="33">
        <f t="shared" si="5"/>
        <v>0</v>
      </c>
      <c r="G27" s="33">
        <f t="shared" si="5"/>
        <v>0</v>
      </c>
      <c r="H27" s="33">
        <f t="shared" si="5"/>
        <v>0</v>
      </c>
      <c r="I27" s="33">
        <f t="shared" si="5"/>
        <v>0</v>
      </c>
      <c r="J27" s="33">
        <f t="shared" si="5"/>
        <v>0</v>
      </c>
      <c r="K27" s="33">
        <f t="shared" si="5"/>
        <v>0</v>
      </c>
      <c r="L27" s="33">
        <f t="shared" si="5"/>
        <v>0</v>
      </c>
      <c r="M27" s="33">
        <f t="shared" si="5"/>
        <v>0</v>
      </c>
      <c r="N27" s="33">
        <f t="shared" si="5"/>
        <v>0</v>
      </c>
      <c r="O27" s="33"/>
      <c r="P27" s="33">
        <f>SUM(B27:N27)</f>
        <v>0</v>
      </c>
    </row>
    <row r="28" spans="1:16" ht="12.75">
      <c r="A28" s="9"/>
      <c r="B28" s="9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2.75">
      <c r="A29" s="16" t="s">
        <v>81</v>
      </c>
      <c r="B29" s="33">
        <f aca="true" t="shared" si="6" ref="B29:N29">+B14-B25</f>
        <v>0</v>
      </c>
      <c r="C29" s="33">
        <f t="shared" si="6"/>
        <v>0</v>
      </c>
      <c r="D29" s="33">
        <f t="shared" si="6"/>
        <v>0</v>
      </c>
      <c r="E29" s="33">
        <f t="shared" si="6"/>
        <v>0</v>
      </c>
      <c r="F29" s="33">
        <f t="shared" si="6"/>
        <v>0</v>
      </c>
      <c r="G29" s="33">
        <f t="shared" si="6"/>
        <v>0</v>
      </c>
      <c r="H29" s="33">
        <f t="shared" si="6"/>
        <v>0</v>
      </c>
      <c r="I29" s="33">
        <f t="shared" si="6"/>
        <v>0</v>
      </c>
      <c r="J29" s="33">
        <f t="shared" si="6"/>
        <v>0</v>
      </c>
      <c r="K29" s="33">
        <f t="shared" si="6"/>
        <v>0</v>
      </c>
      <c r="L29" s="33">
        <f t="shared" si="6"/>
        <v>0</v>
      </c>
      <c r="M29" s="33">
        <f t="shared" si="6"/>
        <v>0</v>
      </c>
      <c r="N29" s="33">
        <f t="shared" si="6"/>
        <v>0</v>
      </c>
      <c r="O29" s="33"/>
      <c r="P29" s="36">
        <f>+N29</f>
        <v>0</v>
      </c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4" t="s">
        <v>84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 t="s">
        <v>120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 t="s">
        <v>85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 t="s">
        <v>99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 t="s">
        <v>100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 t="s">
        <v>101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 t="s">
        <v>86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4"/>
      <c r="C40" s="4" t="s">
        <v>131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 t="s">
        <v>132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sheet="1" objects="1" scenarios="1" selectLockedCells="1"/>
  <printOptions/>
  <pageMargins left="0.75" right="0.75" top="1.26" bottom="0.75" header="0.5" footer="0.5"/>
  <pageSetup fitToHeight="1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0" customWidth="1"/>
  </cols>
  <sheetData>
    <row r="1" spans="1:8" ht="12.75">
      <c r="A1" s="47" t="str">
        <f>'Startup Worksheet'!A1</f>
        <v>YOUR BUSINESS NAME</v>
      </c>
      <c r="B1" s="45"/>
      <c r="C1" s="45"/>
      <c r="D1" s="47" t="s">
        <v>117</v>
      </c>
      <c r="E1" s="45"/>
      <c r="F1" s="45"/>
      <c r="G1" s="9"/>
      <c r="H1" s="9"/>
    </row>
    <row r="2" spans="1:8" ht="12.75">
      <c r="A2" s="47"/>
      <c r="B2" s="45"/>
      <c r="C2" s="45"/>
      <c r="D2" s="47"/>
      <c r="E2" s="45"/>
      <c r="F2" s="45"/>
      <c r="G2" s="9"/>
      <c r="H2" s="9"/>
    </row>
    <row r="3" spans="1:6" ht="12.75">
      <c r="A3" s="49" t="s">
        <v>88</v>
      </c>
      <c r="B3" s="27">
        <v>1</v>
      </c>
      <c r="C3" s="26"/>
      <c r="D3" s="26">
        <v>2</v>
      </c>
      <c r="E3" s="26"/>
      <c r="F3" s="26">
        <v>3</v>
      </c>
    </row>
    <row r="4" spans="1:6" ht="12.75">
      <c r="A4" s="11" t="str">
        <f>'Income Yr 1'!A4</f>
        <v>INCOME </v>
      </c>
      <c r="B4" s="9"/>
      <c r="C4" s="4"/>
      <c r="D4" s="4"/>
      <c r="E4" s="4"/>
      <c r="F4" s="4"/>
    </row>
    <row r="5" spans="1:6" ht="12.75">
      <c r="A5" s="15" t="str">
        <f>'Income Yr 1'!A5</f>
        <v>Sales Product A</v>
      </c>
      <c r="B5" s="7">
        <f>'Income Yr 1'!P5</f>
        <v>0</v>
      </c>
      <c r="C5" s="5"/>
      <c r="D5" s="5">
        <v>0</v>
      </c>
      <c r="E5" s="5"/>
      <c r="F5" s="5">
        <v>0</v>
      </c>
    </row>
    <row r="6" spans="1:6" ht="12.75">
      <c r="A6" s="15" t="str">
        <f>'Income Yr 1'!A6</f>
        <v>Sales Product B</v>
      </c>
      <c r="B6" s="7">
        <f>'Income Yr 1'!P6</f>
        <v>0</v>
      </c>
      <c r="C6" s="5"/>
      <c r="D6" s="5">
        <v>0</v>
      </c>
      <c r="E6" s="5"/>
      <c r="F6" s="5">
        <v>0</v>
      </c>
    </row>
    <row r="7" spans="1:6" ht="12.75">
      <c r="A7" s="15" t="str">
        <f>'Income Yr 1'!A7</f>
        <v>Sales Product C</v>
      </c>
      <c r="B7" s="7">
        <f>'Income Yr 1'!P7</f>
        <v>0</v>
      </c>
      <c r="C7" s="5"/>
      <c r="D7" s="5">
        <v>0</v>
      </c>
      <c r="E7" s="5"/>
      <c r="F7" s="5">
        <v>0</v>
      </c>
    </row>
    <row r="8" spans="1:6" ht="12.75">
      <c r="A8" s="15" t="str">
        <f>'Income Yr 1'!A8</f>
        <v>Total Income</v>
      </c>
      <c r="B8" s="6">
        <f>'Income Yr 1'!P8</f>
        <v>0</v>
      </c>
      <c r="C8" s="6"/>
      <c r="D8" s="6">
        <f>SUM(D4:D7)</f>
        <v>0</v>
      </c>
      <c r="E8" s="6"/>
      <c r="F8" s="6">
        <f>SUM(F4:F7)</f>
        <v>0</v>
      </c>
    </row>
    <row r="9" spans="1:6" ht="12.75">
      <c r="A9" s="11" t="s">
        <v>39</v>
      </c>
      <c r="B9" s="7" t="s">
        <v>39</v>
      </c>
      <c r="C9" s="4"/>
      <c r="D9" s="4"/>
      <c r="E9" s="4"/>
      <c r="F9" s="4"/>
    </row>
    <row r="10" spans="1:6" ht="12.75">
      <c r="A10" s="11" t="str">
        <f>'Income Yr 1'!A10</f>
        <v>COST OF GOODS SOLD</v>
      </c>
      <c r="B10" s="7" t="s">
        <v>39</v>
      </c>
      <c r="C10" s="4"/>
      <c r="D10" s="4"/>
      <c r="E10" s="4"/>
      <c r="F10" s="4"/>
    </row>
    <row r="11" spans="1:6" ht="12.75">
      <c r="A11" s="15" t="str">
        <f>'Income Yr 1'!A11</f>
        <v>Shop Labor </v>
      </c>
      <c r="B11" s="7">
        <f>'Income Yr 1'!P11</f>
        <v>0</v>
      </c>
      <c r="C11" s="5"/>
      <c r="D11" s="5">
        <v>0</v>
      </c>
      <c r="E11" s="5"/>
      <c r="F11" s="5">
        <v>0</v>
      </c>
    </row>
    <row r="12" spans="1:6" ht="12.75">
      <c r="A12" s="15" t="str">
        <f>'Income Yr 1'!A12</f>
        <v>Payroll Taxes</v>
      </c>
      <c r="B12" s="7">
        <f>'Income Yr 1'!P12</f>
        <v>0</v>
      </c>
      <c r="C12" s="5"/>
      <c r="D12" s="5">
        <v>0</v>
      </c>
      <c r="E12" s="5"/>
      <c r="F12" s="5">
        <v>0</v>
      </c>
    </row>
    <row r="13" spans="1:6" ht="12.75">
      <c r="A13" s="15" t="str">
        <f>'Income Yr 1'!A13</f>
        <v>Workers Comp</v>
      </c>
      <c r="B13" s="7">
        <f>'Income Yr 1'!P13</f>
        <v>0</v>
      </c>
      <c r="C13" s="5"/>
      <c r="D13" s="5">
        <v>0</v>
      </c>
      <c r="E13" s="5"/>
      <c r="F13" s="5">
        <v>0</v>
      </c>
    </row>
    <row r="14" spans="1:6" ht="12.75">
      <c r="A14" s="15" t="str">
        <f>'Income Yr 1'!A14</f>
        <v>Material </v>
      </c>
      <c r="B14" s="7">
        <f>'Income Yr 1'!P14</f>
        <v>0</v>
      </c>
      <c r="C14" s="5"/>
      <c r="D14" s="5">
        <v>0</v>
      </c>
      <c r="E14" s="5"/>
      <c r="F14" s="5">
        <v>0</v>
      </c>
    </row>
    <row r="15" spans="1:6" ht="12.75">
      <c r="A15" s="15" t="str">
        <f>'Income Yr 1'!A15</f>
        <v>Shop Supplies </v>
      </c>
      <c r="B15" s="7">
        <f>'Income Yr 1'!P15</f>
        <v>0</v>
      </c>
      <c r="C15" s="5"/>
      <c r="D15" s="5"/>
      <c r="E15" s="5"/>
      <c r="F15" s="5"/>
    </row>
    <row r="16" spans="1:6" ht="12.75">
      <c r="A16" s="15">
        <f>'Income Yr 1'!A16</f>
        <v>0</v>
      </c>
      <c r="B16" s="7">
        <f>'Income Yr 1'!P16</f>
        <v>0</v>
      </c>
      <c r="C16" s="5"/>
      <c r="D16" s="5">
        <v>0</v>
      </c>
      <c r="E16" s="5"/>
      <c r="F16" s="5">
        <v>0</v>
      </c>
    </row>
    <row r="17" spans="1:6" ht="12.75">
      <c r="A17" s="15" t="str">
        <f>'Income Yr 1'!A17</f>
        <v>Total COGS</v>
      </c>
      <c r="B17" s="6">
        <f>'Income Yr 1'!P17</f>
        <v>0</v>
      </c>
      <c r="C17" s="6"/>
      <c r="D17" s="6">
        <f>SUM(D11:D16)</f>
        <v>0</v>
      </c>
      <c r="E17" s="6"/>
      <c r="F17" s="6">
        <f>SUM(F11:F16)</f>
        <v>0</v>
      </c>
    </row>
    <row r="18" spans="1:6" ht="12.75">
      <c r="A18" s="11" t="s">
        <v>39</v>
      </c>
      <c r="B18" s="7" t="s">
        <v>39</v>
      </c>
      <c r="C18" s="9"/>
      <c r="D18" s="9"/>
      <c r="E18" s="9"/>
      <c r="F18" s="9"/>
    </row>
    <row r="19" spans="1:6" ht="12.75">
      <c r="A19" s="11" t="str">
        <f>'Income Yr 1'!A19</f>
        <v>GROSS INCOME</v>
      </c>
      <c r="B19" s="6">
        <f>'Income Yr 1'!P19</f>
        <v>0</v>
      </c>
      <c r="C19" s="6"/>
      <c r="D19" s="6">
        <f>+D8-D17</f>
        <v>0</v>
      </c>
      <c r="E19" s="6"/>
      <c r="F19" s="6">
        <f>+F8-F17</f>
        <v>0</v>
      </c>
    </row>
    <row r="20" spans="1:6" ht="12.75">
      <c r="A20" s="15" t="str">
        <f>'Income Yr 1'!A20</f>
        <v>% of Total Income</v>
      </c>
      <c r="B20" s="12" t="e">
        <f>'Income Yr 1'!P20</f>
        <v>#DIV/0!</v>
      </c>
      <c r="C20" s="12"/>
      <c r="D20" s="12" t="e">
        <f>+D19/D8</f>
        <v>#DIV/0!</v>
      </c>
      <c r="E20" s="12"/>
      <c r="F20" s="12" t="e">
        <f>+F19/F8</f>
        <v>#DIV/0!</v>
      </c>
    </row>
    <row r="21" spans="1:6" ht="12.75">
      <c r="A21" s="11" t="s">
        <v>39</v>
      </c>
      <c r="B21" s="7" t="s">
        <v>39</v>
      </c>
      <c r="C21" s="4"/>
      <c r="D21" s="4"/>
      <c r="E21" s="4"/>
      <c r="F21" s="4"/>
    </row>
    <row r="22" spans="1:6" ht="12.75">
      <c r="A22" s="11" t="str">
        <f>'Income Yr 1'!A22</f>
        <v>FIXED EXPENSE</v>
      </c>
      <c r="B22" s="7" t="s">
        <v>39</v>
      </c>
      <c r="C22" s="4"/>
      <c r="D22" s="4"/>
      <c r="E22" s="4"/>
      <c r="F22" s="4"/>
    </row>
    <row r="23" spans="1:6" ht="12.75">
      <c r="A23" s="15" t="str">
        <f>'Income Yr 1'!A23</f>
        <v>Salary Owner</v>
      </c>
      <c r="B23" s="7">
        <f>'Income Yr 1'!P23</f>
        <v>0</v>
      </c>
      <c r="C23" s="5"/>
      <c r="D23" s="5">
        <v>0</v>
      </c>
      <c r="E23" s="5"/>
      <c r="F23" s="5">
        <v>0</v>
      </c>
    </row>
    <row r="24" spans="1:6" ht="12.75">
      <c r="A24" s="15" t="str">
        <f>'Income Yr 1'!A24</f>
        <v>Salary Office &amp; Sales</v>
      </c>
      <c r="B24" s="7">
        <f>'Income Yr 1'!P24</f>
        <v>0</v>
      </c>
      <c r="C24" s="5"/>
      <c r="D24" s="5">
        <v>0</v>
      </c>
      <c r="E24" s="5"/>
      <c r="F24" s="5">
        <v>0</v>
      </c>
    </row>
    <row r="25" spans="1:6" ht="12.75">
      <c r="A25" s="15" t="str">
        <f>'Income Yr 1'!A25</f>
        <v>Bonuses</v>
      </c>
      <c r="B25" s="7">
        <f>'Income Yr 1'!P25</f>
        <v>0</v>
      </c>
      <c r="C25" s="5"/>
      <c r="D25" s="5">
        <v>0</v>
      </c>
      <c r="E25" s="5"/>
      <c r="F25" s="5">
        <v>0</v>
      </c>
    </row>
    <row r="26" spans="1:6" ht="12.75">
      <c r="A26" s="15" t="str">
        <f>'Income Yr 1'!A26</f>
        <v>Payroll Taxes</v>
      </c>
      <c r="B26" s="7">
        <f>'Income Yr 1'!P26</f>
        <v>0</v>
      </c>
      <c r="C26" s="5"/>
      <c r="D26" s="5">
        <v>0</v>
      </c>
      <c r="E26" s="5"/>
      <c r="F26" s="5">
        <v>0</v>
      </c>
    </row>
    <row r="27" spans="1:6" ht="12.75">
      <c r="A27" s="15" t="str">
        <f>'Income Yr 1'!A27</f>
        <v>Benefits</v>
      </c>
      <c r="B27" s="7">
        <f>'Income Yr 1'!P27</f>
        <v>0</v>
      </c>
      <c r="C27" s="5"/>
      <c r="D27" s="5">
        <v>0</v>
      </c>
      <c r="E27" s="5"/>
      <c r="F27" s="5">
        <v>0</v>
      </c>
    </row>
    <row r="28" spans="1:6" ht="12.75">
      <c r="A28" s="15" t="str">
        <f>'Income Yr 1'!A28</f>
        <v>Workers Comp</v>
      </c>
      <c r="B28" s="7">
        <f>'Income Yr 1'!P28</f>
        <v>0</v>
      </c>
      <c r="C28" s="5"/>
      <c r="D28" s="5">
        <v>0</v>
      </c>
      <c r="E28" s="5"/>
      <c r="F28" s="5">
        <v>0</v>
      </c>
    </row>
    <row r="29" spans="1:6" ht="12.75">
      <c r="A29" s="15" t="str">
        <f>'Income Yr 1'!A29</f>
        <v>Accounting/Legal</v>
      </c>
      <c r="B29" s="7">
        <f>'Income Yr 1'!P29</f>
        <v>0</v>
      </c>
      <c r="C29" s="5"/>
      <c r="D29" s="5">
        <v>0</v>
      </c>
      <c r="E29" s="5"/>
      <c r="F29" s="5">
        <v>0</v>
      </c>
    </row>
    <row r="30" spans="1:6" ht="12.75">
      <c r="A30" s="15" t="str">
        <f>'Income Yr 1'!A30</f>
        <v>Advertising/Promotion</v>
      </c>
      <c r="B30" s="7">
        <f>'Income Yr 1'!P30</f>
        <v>0</v>
      </c>
      <c r="C30" s="5"/>
      <c r="D30" s="5">
        <v>0</v>
      </c>
      <c r="E30" s="5"/>
      <c r="F30" s="5">
        <v>0</v>
      </c>
    </row>
    <row r="31" spans="1:6" ht="12.75">
      <c r="A31" s="15" t="str">
        <f>'Income Yr 1'!A31</f>
        <v>Bank &amp; CC Charges</v>
      </c>
      <c r="B31" s="7">
        <f>'Income Yr 1'!P31</f>
        <v>0</v>
      </c>
      <c r="C31" s="5"/>
      <c r="D31" s="5">
        <v>0</v>
      </c>
      <c r="E31" s="5"/>
      <c r="F31" s="5">
        <v>0</v>
      </c>
    </row>
    <row r="32" spans="1:6" ht="12.75">
      <c r="A32" s="15" t="str">
        <f>'Income Yr 1'!A32</f>
        <v>Depreciation</v>
      </c>
      <c r="B32" s="7">
        <f>'Income Yr 1'!P32</f>
        <v>0</v>
      </c>
      <c r="C32" s="5"/>
      <c r="D32" s="5">
        <v>0</v>
      </c>
      <c r="E32" s="5"/>
      <c r="F32" s="5">
        <v>0</v>
      </c>
    </row>
    <row r="33" spans="1:6" ht="12.75">
      <c r="A33" s="15" t="str">
        <f>'Income Yr 1'!A33</f>
        <v>Insurance</v>
      </c>
      <c r="B33" s="7">
        <f>'Income Yr 1'!P33</f>
        <v>0</v>
      </c>
      <c r="C33" s="5"/>
      <c r="D33" s="5">
        <v>0</v>
      </c>
      <c r="E33" s="5"/>
      <c r="F33" s="5">
        <v>0</v>
      </c>
    </row>
    <row r="34" spans="1:6" ht="12.75">
      <c r="A34" s="15" t="str">
        <f>'Income Yr 1'!A34</f>
        <v>Interest</v>
      </c>
      <c r="B34" s="7">
        <f>'Income Yr 1'!P34</f>
        <v>0</v>
      </c>
      <c r="C34" s="5"/>
      <c r="D34" s="5">
        <v>0</v>
      </c>
      <c r="E34" s="5"/>
      <c r="F34" s="5">
        <v>0</v>
      </c>
    </row>
    <row r="35" spans="1:6" ht="12.75">
      <c r="A35" s="15" t="str">
        <f>'Income Yr 1'!A35</f>
        <v>Licenses &amp; Permits</v>
      </c>
      <c r="B35" s="7">
        <f>'Income Yr 1'!P35</f>
        <v>0</v>
      </c>
      <c r="C35" s="5"/>
      <c r="D35" s="5">
        <v>0</v>
      </c>
      <c r="E35" s="5"/>
      <c r="F35" s="5">
        <v>0</v>
      </c>
    </row>
    <row r="36" spans="1:6" ht="12.75">
      <c r="A36" s="15" t="str">
        <f>'Income Yr 1'!A36</f>
        <v>Misc</v>
      </c>
      <c r="B36" s="7">
        <f>'Income Yr 1'!P36</f>
        <v>0</v>
      </c>
      <c r="C36" s="5"/>
      <c r="D36" s="5">
        <v>0</v>
      </c>
      <c r="E36" s="5"/>
      <c r="F36" s="5">
        <v>0</v>
      </c>
    </row>
    <row r="37" spans="1:6" ht="12.75">
      <c r="A37" s="15" t="str">
        <f>'Income Yr 1'!A37</f>
        <v>Office Supplies</v>
      </c>
      <c r="B37" s="7">
        <f>'Income Yr 1'!P37</f>
        <v>0</v>
      </c>
      <c r="C37" s="5"/>
      <c r="D37" s="5">
        <v>0</v>
      </c>
      <c r="E37" s="5"/>
      <c r="F37" s="5">
        <v>0</v>
      </c>
    </row>
    <row r="38" spans="1:6" ht="12.75">
      <c r="A38" s="15" t="str">
        <f>'Income Yr 1'!A38</f>
        <v>Rent</v>
      </c>
      <c r="B38" s="7">
        <f>'Income Yr 1'!P38</f>
        <v>0</v>
      </c>
      <c r="C38" s="5"/>
      <c r="D38" s="5">
        <v>0</v>
      </c>
      <c r="E38" s="5"/>
      <c r="F38" s="5">
        <v>0</v>
      </c>
    </row>
    <row r="39" spans="1:6" ht="12.75">
      <c r="A39" s="15" t="str">
        <f>'Income Yr 1'!A39</f>
        <v>Repairs &amp; Maintenance</v>
      </c>
      <c r="B39" s="7">
        <f>'Income Yr 1'!P39</f>
        <v>0</v>
      </c>
      <c r="C39" s="5"/>
      <c r="D39" s="5">
        <v>0</v>
      </c>
      <c r="E39" s="5"/>
      <c r="F39" s="5">
        <v>0</v>
      </c>
    </row>
    <row r="40" spans="1:6" ht="12.75">
      <c r="A40" s="15" t="str">
        <f>'Income Yr 1'!A40</f>
        <v>Small Tools</v>
      </c>
      <c r="B40" s="7">
        <f>'Income Yr 1'!P40</f>
        <v>0</v>
      </c>
      <c r="C40" s="5"/>
      <c r="D40" s="5">
        <v>0</v>
      </c>
      <c r="E40" s="5"/>
      <c r="F40" s="5">
        <v>0</v>
      </c>
    </row>
    <row r="41" spans="1:6" ht="12.75">
      <c r="A41" s="15" t="str">
        <f>'Income Yr 1'!A41</f>
        <v>Taxes</v>
      </c>
      <c r="B41" s="7">
        <f>'Income Yr 1'!P41</f>
        <v>0</v>
      </c>
      <c r="C41" s="5"/>
      <c r="D41" s="5">
        <v>0</v>
      </c>
      <c r="E41" s="5"/>
      <c r="F41" s="5">
        <v>0</v>
      </c>
    </row>
    <row r="42" spans="1:6" ht="12.75">
      <c r="A42" s="15" t="str">
        <f>'Income Yr 1'!A42</f>
        <v>Telephone</v>
      </c>
      <c r="B42" s="7">
        <f>'Income Yr 1'!P42</f>
        <v>0</v>
      </c>
      <c r="C42" s="5"/>
      <c r="D42" s="5">
        <v>0</v>
      </c>
      <c r="E42" s="5"/>
      <c r="F42" s="5">
        <v>0</v>
      </c>
    </row>
    <row r="43" spans="1:6" ht="12.75">
      <c r="A43" s="15" t="str">
        <f>'Income Yr 1'!A43</f>
        <v>Trash Service</v>
      </c>
      <c r="B43" s="7">
        <f>'Income Yr 1'!P43</f>
        <v>0</v>
      </c>
      <c r="C43" s="5"/>
      <c r="D43" s="5">
        <v>0</v>
      </c>
      <c r="E43" s="5"/>
      <c r="F43" s="5">
        <v>0</v>
      </c>
    </row>
    <row r="44" spans="1:6" ht="12.75">
      <c r="A44" s="15" t="str">
        <f>'Income Yr 1'!A44</f>
        <v>Travel &amp; Entertainment</v>
      </c>
      <c r="B44" s="7">
        <f>'Income Yr 1'!P44</f>
        <v>0</v>
      </c>
      <c r="C44" s="5"/>
      <c r="D44" s="5">
        <v>0</v>
      </c>
      <c r="E44" s="5"/>
      <c r="F44" s="5">
        <v>0</v>
      </c>
    </row>
    <row r="45" spans="1:6" ht="12.75">
      <c r="A45" s="15" t="str">
        <f>'Income Yr 1'!A45</f>
        <v>Utilities </v>
      </c>
      <c r="B45" s="7">
        <f>'Income Yr 1'!P45</f>
        <v>0</v>
      </c>
      <c r="C45" s="5"/>
      <c r="D45" s="5">
        <v>0</v>
      </c>
      <c r="E45" s="5"/>
      <c r="F45" s="5">
        <v>0</v>
      </c>
    </row>
    <row r="46" spans="1:6" ht="12.75">
      <c r="A46" s="15" t="str">
        <f>'Income Yr 1'!A46</f>
        <v>Vehicle Operating Exp</v>
      </c>
      <c r="B46" s="7">
        <f>'Income Yr 1'!P46</f>
        <v>0</v>
      </c>
      <c r="C46" s="5"/>
      <c r="D46" s="5">
        <v>0</v>
      </c>
      <c r="E46" s="5"/>
      <c r="F46" s="5">
        <v>0</v>
      </c>
    </row>
    <row r="47" spans="1:6" ht="12.75">
      <c r="A47" s="15">
        <f>'Income Yr 1'!A47</f>
        <v>0</v>
      </c>
      <c r="B47" s="7">
        <f>'Income Yr 1'!P47</f>
        <v>0</v>
      </c>
      <c r="C47" s="5"/>
      <c r="D47" s="5">
        <v>0</v>
      </c>
      <c r="E47" s="5"/>
      <c r="F47" s="5">
        <v>0</v>
      </c>
    </row>
    <row r="48" spans="1:6" ht="12.75">
      <c r="A48" s="15" t="str">
        <f>'Income Yr 1'!A48</f>
        <v>Total Fixed Expense</v>
      </c>
      <c r="B48" s="6">
        <f>'Income Yr 1'!P48</f>
        <v>0</v>
      </c>
      <c r="C48" s="28"/>
      <c r="D48" s="28">
        <f>SUM(D23:D47)</f>
        <v>0</v>
      </c>
      <c r="E48" s="28"/>
      <c r="F48" s="28">
        <f>SUM(F23:F47)</f>
        <v>0</v>
      </c>
    </row>
    <row r="49" spans="1:7" ht="12.75">
      <c r="A49" s="15" t="str">
        <f>'Income Yr 1'!A49</f>
        <v>% of Total Income</v>
      </c>
      <c r="B49" s="12" t="e">
        <f>'Income Yr 1'!P49</f>
        <v>#DIV/0!</v>
      </c>
      <c r="C49" s="12"/>
      <c r="D49" s="12" t="e">
        <f>+D48/D8</f>
        <v>#DIV/0!</v>
      </c>
      <c r="E49" s="12"/>
      <c r="F49" s="12" t="e">
        <f>+F48/F8</f>
        <v>#DIV/0!</v>
      </c>
      <c r="G49" s="9"/>
    </row>
    <row r="50" spans="1:7" ht="12.75">
      <c r="A50" s="11" t="s">
        <v>39</v>
      </c>
      <c r="B50" s="7"/>
      <c r="C50" s="9"/>
      <c r="D50" s="9"/>
      <c r="E50" s="9"/>
      <c r="F50" s="9"/>
      <c r="G50" s="9"/>
    </row>
    <row r="51" spans="1:7" ht="12.75">
      <c r="A51" s="11" t="str">
        <f>'Income Yr 1'!A51</f>
        <v>NET INCOME before taxes</v>
      </c>
      <c r="B51" s="6">
        <f>'Income Yr 1'!P51</f>
        <v>0</v>
      </c>
      <c r="C51" s="6"/>
      <c r="D51" s="6">
        <f>+D19-D48</f>
        <v>0</v>
      </c>
      <c r="E51" s="6"/>
      <c r="F51" s="6">
        <f>+F19-F48</f>
        <v>0</v>
      </c>
      <c r="G51" s="9"/>
    </row>
    <row r="52" spans="1:7" ht="12.75">
      <c r="A52" s="15" t="str">
        <f>'Income Yr 1'!A52</f>
        <v>% of Total Income</v>
      </c>
      <c r="B52" s="12" t="e">
        <f>'Income Yr 1'!P52</f>
        <v>#DIV/0!</v>
      </c>
      <c r="C52" s="12"/>
      <c r="D52" s="12" t="e">
        <f>+D51/D8</f>
        <v>#DIV/0!</v>
      </c>
      <c r="E52" s="12"/>
      <c r="F52" s="12" t="e">
        <f>+F51/F8</f>
        <v>#DIV/0!</v>
      </c>
      <c r="G52" s="9"/>
    </row>
  </sheetData>
  <sheetProtection sheet="1" objects="1" scenarios="1" selectLockedCells="1"/>
  <printOptions/>
  <pageMargins left="1.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3.421875" style="0" customWidth="1"/>
  </cols>
  <sheetData>
    <row r="1" spans="1:7" ht="12.75">
      <c r="A1" s="47" t="str">
        <f>'Startup Worksheet'!A1</f>
        <v>YOUR BUSINESS NAME</v>
      </c>
      <c r="B1" s="45"/>
      <c r="C1" s="45"/>
      <c r="D1" s="47" t="s">
        <v>118</v>
      </c>
      <c r="E1" s="45"/>
      <c r="F1" s="45"/>
      <c r="G1" s="9"/>
    </row>
    <row r="2" spans="1:7" ht="12.75">
      <c r="A2" s="47"/>
      <c r="B2" s="45"/>
      <c r="C2" s="45"/>
      <c r="D2" s="47"/>
      <c r="E2" s="45"/>
      <c r="F2" s="45"/>
      <c r="G2" s="9"/>
    </row>
    <row r="3" spans="1:6" ht="12.75">
      <c r="A3" s="48" t="s">
        <v>88</v>
      </c>
      <c r="B3" s="22">
        <v>1</v>
      </c>
      <c r="C3" s="4"/>
      <c r="D3" s="4">
        <v>2</v>
      </c>
      <c r="E3" s="4"/>
      <c r="F3" s="4">
        <v>3</v>
      </c>
    </row>
    <row r="4" spans="1:6" ht="12.75">
      <c r="A4" s="16" t="s">
        <v>83</v>
      </c>
      <c r="B4" s="22"/>
      <c r="C4" s="4"/>
      <c r="D4" s="4"/>
      <c r="E4" s="4"/>
      <c r="F4" s="4"/>
    </row>
    <row r="5" spans="1:6" ht="12.75">
      <c r="A5" s="17" t="str">
        <f>'Cash Flow Yr 1'!A5</f>
        <v>Beginning Cash</v>
      </c>
      <c r="B5" s="13">
        <v>0</v>
      </c>
      <c r="C5" s="9"/>
      <c r="D5" s="13">
        <f>+B29</f>
        <v>0</v>
      </c>
      <c r="E5" s="9"/>
      <c r="F5" s="13">
        <f>+D29</f>
        <v>0</v>
      </c>
    </row>
    <row r="6" spans="1:6" ht="12.75">
      <c r="A6" s="17" t="s">
        <v>39</v>
      </c>
      <c r="B6" s="31"/>
      <c r="C6" s="4"/>
      <c r="D6" s="25"/>
      <c r="E6" s="4"/>
      <c r="F6" s="25"/>
    </row>
    <row r="7" spans="1:6" ht="12.75">
      <c r="A7" s="17" t="str">
        <f>'Cash Flow Yr 1'!A7</f>
        <v>Owner Investment</v>
      </c>
      <c r="B7" s="32">
        <f>'Cash Flow Yr 1'!P7</f>
        <v>0</v>
      </c>
      <c r="C7" s="5"/>
      <c r="D7" s="5">
        <v>0</v>
      </c>
      <c r="E7" s="5"/>
      <c r="F7" s="5">
        <v>0</v>
      </c>
    </row>
    <row r="8" spans="1:6" ht="12.75">
      <c r="A8" s="17" t="str">
        <f>'Cash Flow Yr 1'!A8</f>
        <v>Loan Proceeds</v>
      </c>
      <c r="B8" s="32">
        <f>'Cash Flow Yr 1'!P8</f>
        <v>0</v>
      </c>
      <c r="C8" s="5"/>
      <c r="D8" s="5">
        <v>0</v>
      </c>
      <c r="E8" s="5"/>
      <c r="F8" s="5">
        <v>0</v>
      </c>
    </row>
    <row r="9" spans="1:6" ht="12.75">
      <c r="A9" s="17" t="s">
        <v>122</v>
      </c>
      <c r="B9" s="32">
        <f>'Cash Flow Yr 1'!P9</f>
        <v>0</v>
      </c>
      <c r="C9" s="32"/>
      <c r="D9" s="32">
        <f>'Income Yrs 1-3'!D51</f>
        <v>0</v>
      </c>
      <c r="E9" s="32"/>
      <c r="F9" s="32">
        <f>'Income Yrs 1-3'!F51</f>
        <v>0</v>
      </c>
    </row>
    <row r="10" spans="1:6" ht="12.75">
      <c r="A10" s="17" t="str">
        <f>'Cash Flow Yr 1'!A10</f>
        <v>Depreciation</v>
      </c>
      <c r="B10" s="32">
        <f>'Cash Flow Yr 1'!P10</f>
        <v>0</v>
      </c>
      <c r="C10" s="32"/>
      <c r="D10" s="32">
        <f>'Income Yrs 1-3'!D32</f>
        <v>0</v>
      </c>
      <c r="E10" s="32"/>
      <c r="F10" s="32">
        <f>'Income Yrs 1-3'!F32</f>
        <v>0</v>
      </c>
    </row>
    <row r="11" spans="1:6" ht="12.75">
      <c r="A11" s="17" t="str">
        <f>'Cash Flow Yr 1'!A11</f>
        <v>Accounts Payable Change</v>
      </c>
      <c r="B11" s="32">
        <f>'Cash Flow Yr 1'!P11</f>
        <v>0</v>
      </c>
      <c r="C11" s="5"/>
      <c r="D11" s="5">
        <v>0</v>
      </c>
      <c r="E11" s="5"/>
      <c r="F11" s="5">
        <v>0</v>
      </c>
    </row>
    <row r="12" spans="1:6" ht="12.75">
      <c r="A12" s="17" t="s">
        <v>125</v>
      </c>
      <c r="B12" s="32">
        <f>'Cash Flow Yr 1'!P12</f>
        <v>0</v>
      </c>
      <c r="C12" s="4"/>
      <c r="D12" s="5">
        <v>0</v>
      </c>
      <c r="E12" s="4"/>
      <c r="F12" s="5">
        <v>0</v>
      </c>
    </row>
    <row r="13" spans="1:6" ht="12.75">
      <c r="A13" s="17" t="str">
        <f>'Cash Flow Yr 1'!A13</f>
        <v> </v>
      </c>
      <c r="B13" s="18" t="s">
        <v>39</v>
      </c>
      <c r="C13" s="4"/>
      <c r="D13" s="5" t="s">
        <v>39</v>
      </c>
      <c r="E13" s="4"/>
      <c r="F13" s="5" t="s">
        <v>39</v>
      </c>
    </row>
    <row r="14" spans="1:6" ht="12.75">
      <c r="A14" s="16" t="str">
        <f>'Cash Flow Yr 1'!A14</f>
        <v>TOTAL AVAILABLE</v>
      </c>
      <c r="B14" s="33">
        <f>SUM(B7:B13)</f>
        <v>0</v>
      </c>
      <c r="C14" s="9"/>
      <c r="D14" s="6">
        <f>SUM(D5:D12)</f>
        <v>0</v>
      </c>
      <c r="E14" s="9"/>
      <c r="F14" s="6">
        <f>SUM(F5:F12)</f>
        <v>0</v>
      </c>
    </row>
    <row r="15" spans="1:6" ht="12.75">
      <c r="A15" s="17" t="s">
        <v>39</v>
      </c>
      <c r="B15" s="34"/>
      <c r="C15" s="4"/>
      <c r="D15" s="8"/>
      <c r="E15" s="4"/>
      <c r="F15" s="8"/>
    </row>
    <row r="16" spans="1:6" ht="12.75">
      <c r="A16" s="16" t="str">
        <f>'Cash Flow Yr 1'!A16</f>
        <v>APPLICATION OF FUNDS</v>
      </c>
      <c r="B16" s="34"/>
      <c r="C16" s="4"/>
      <c r="D16" s="8"/>
      <c r="E16" s="4"/>
      <c r="F16" s="8"/>
    </row>
    <row r="17" spans="1:6" ht="12.75">
      <c r="A17" s="17" t="str">
        <f>'Cash Flow Yr 1'!A17</f>
        <v>Fixed Assets</v>
      </c>
      <c r="B17" s="32">
        <f>'Cash Flow Yr 1'!P17</f>
        <v>0</v>
      </c>
      <c r="C17" s="5"/>
      <c r="D17" s="5">
        <v>0</v>
      </c>
      <c r="E17" s="5"/>
      <c r="F17" s="5">
        <v>0</v>
      </c>
    </row>
    <row r="18" spans="1:6" ht="12.75">
      <c r="A18" s="17" t="str">
        <f>'Cash Flow Yr 1'!A18</f>
        <v>Security Deposits</v>
      </c>
      <c r="B18" s="32">
        <f>'Cash Flow Yr 1'!P18</f>
        <v>0</v>
      </c>
      <c r="C18" s="5"/>
      <c r="D18" s="5">
        <v>0</v>
      </c>
      <c r="E18" s="5"/>
      <c r="F18" s="5">
        <v>0</v>
      </c>
    </row>
    <row r="19" spans="1:6" ht="12.75">
      <c r="A19" s="17" t="str">
        <f>'Cash Flow Yr 1'!A19</f>
        <v>Inventory Change</v>
      </c>
      <c r="B19" s="32">
        <f>'Cash Flow Yr 1'!P19</f>
        <v>0</v>
      </c>
      <c r="C19" s="5"/>
      <c r="D19" s="5">
        <v>0</v>
      </c>
      <c r="E19" s="5"/>
      <c r="F19" s="5">
        <v>0</v>
      </c>
    </row>
    <row r="20" spans="1:6" ht="12.75">
      <c r="A20" s="17" t="str">
        <f>'Cash Flow Yr 1'!A20</f>
        <v>Acc'ts Receivable Change</v>
      </c>
      <c r="B20" s="32">
        <f>'Cash Flow Yr 1'!P20</f>
        <v>0</v>
      </c>
      <c r="C20" s="5"/>
      <c r="D20" s="5">
        <v>0</v>
      </c>
      <c r="E20" s="5"/>
      <c r="F20" s="5">
        <v>0</v>
      </c>
    </row>
    <row r="21" spans="1:6" ht="12.75">
      <c r="A21" s="17" t="str">
        <f>'Cash Flow Yr 1'!A21</f>
        <v>Loan Principal Payments</v>
      </c>
      <c r="B21" s="32">
        <f>'Cash Flow Yr 1'!P21</f>
        <v>0</v>
      </c>
      <c r="C21" s="5"/>
      <c r="D21" s="5">
        <v>0</v>
      </c>
      <c r="E21" s="5"/>
      <c r="F21" s="5">
        <v>0</v>
      </c>
    </row>
    <row r="22" spans="1:6" ht="12.75">
      <c r="A22" s="17" t="str">
        <f>'Cash Flow Yr 1'!A22</f>
        <v>Distributions To Owner</v>
      </c>
      <c r="B22" s="32">
        <f>'Cash Flow Yr 1'!P22</f>
        <v>0</v>
      </c>
      <c r="C22" s="5"/>
      <c r="D22" s="5">
        <v>0</v>
      </c>
      <c r="E22" s="5"/>
      <c r="F22" s="5">
        <v>0</v>
      </c>
    </row>
    <row r="23" spans="1:6" ht="12.75">
      <c r="A23" s="17" t="str">
        <f>'Cash Flow Yr 1'!A23</f>
        <v> </v>
      </c>
      <c r="B23" s="32">
        <f>'Cash Flow Yr 1'!P23</f>
        <v>0</v>
      </c>
      <c r="C23" s="5"/>
      <c r="D23" s="5" t="s">
        <v>39</v>
      </c>
      <c r="E23" s="5"/>
      <c r="F23" s="5">
        <v>0</v>
      </c>
    </row>
    <row r="24" spans="1:6" ht="12.75">
      <c r="A24" s="17" t="str">
        <f>'Cash Flow Yr 1'!A24</f>
        <v> </v>
      </c>
      <c r="B24" s="32" t="s">
        <v>39</v>
      </c>
      <c r="C24" s="5"/>
      <c r="D24" s="5" t="s">
        <v>39</v>
      </c>
      <c r="E24" s="5"/>
      <c r="F24" s="5" t="s">
        <v>39</v>
      </c>
    </row>
    <row r="25" spans="1:6" ht="12.75">
      <c r="A25" s="16" t="str">
        <f>'Cash Flow Yr 1'!A25</f>
        <v>TOTAL APPLIED</v>
      </c>
      <c r="B25" s="6">
        <f>SUM(B17:B24)</f>
        <v>0</v>
      </c>
      <c r="C25" s="9"/>
      <c r="D25" s="6">
        <f>SUM(D17:D24)</f>
        <v>0</v>
      </c>
      <c r="E25" s="9"/>
      <c r="F25" s="6">
        <f>SUM(F17:F24)</f>
        <v>0</v>
      </c>
    </row>
    <row r="26" spans="1:6" ht="12.75">
      <c r="A26" s="16" t="s">
        <v>39</v>
      </c>
      <c r="B26" s="14"/>
      <c r="C26" s="9"/>
      <c r="D26" s="14"/>
      <c r="E26" s="9"/>
      <c r="F26" s="14"/>
    </row>
    <row r="27" spans="1:6" ht="12.75">
      <c r="A27" s="16" t="str">
        <f>'Cash Flow Yr 1'!A27</f>
        <v>PERIOD NET CASH FLOW</v>
      </c>
      <c r="B27" s="6">
        <f>SUM(B7:B11)-B25</f>
        <v>0</v>
      </c>
      <c r="C27" s="9"/>
      <c r="D27" s="6">
        <f>SUM(D7:D11)-D25</f>
        <v>0</v>
      </c>
      <c r="E27" s="9"/>
      <c r="F27" s="6">
        <f>SUM(F7:F11)-F25</f>
        <v>0</v>
      </c>
    </row>
    <row r="28" spans="1:6" ht="12.75">
      <c r="A28" s="16" t="s">
        <v>39</v>
      </c>
      <c r="B28" s="14"/>
      <c r="C28" s="9"/>
      <c r="D28" s="14"/>
      <c r="E28" s="9"/>
      <c r="F28" s="14"/>
    </row>
    <row r="29" spans="1:6" ht="12.75">
      <c r="A29" s="16" t="str">
        <f>'Cash Flow Yr 1'!A29</f>
        <v>ENDING CASH</v>
      </c>
      <c r="B29" s="6">
        <f>+B14-B25</f>
        <v>0</v>
      </c>
      <c r="C29" s="9"/>
      <c r="D29" s="6">
        <f>+D14-D25</f>
        <v>0</v>
      </c>
      <c r="E29" s="9"/>
      <c r="F29" s="6">
        <f>+F14-F25</f>
        <v>0</v>
      </c>
    </row>
  </sheetData>
  <sheetProtection selectLockedCells="1"/>
  <printOptions/>
  <pageMargins left="1.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0.57421875" style="0" customWidth="1"/>
  </cols>
  <sheetData>
    <row r="1" spans="1:8" ht="12.75">
      <c r="A1" s="50" t="str">
        <f>'Startup Worksheet'!A1</f>
        <v>YOUR BUSINESS NAME</v>
      </c>
      <c r="B1" s="45"/>
      <c r="C1" s="45"/>
      <c r="D1" s="45"/>
      <c r="E1" s="50" t="s">
        <v>180</v>
      </c>
      <c r="F1" s="45"/>
      <c r="G1" s="45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23" t="s">
        <v>10</v>
      </c>
      <c r="E3" s="23"/>
      <c r="F3" s="24" t="s">
        <v>91</v>
      </c>
      <c r="G3" s="24"/>
      <c r="H3" s="23" t="s">
        <v>10</v>
      </c>
    </row>
    <row r="4" spans="1:8" ht="12.75">
      <c r="A4" s="4"/>
      <c r="B4" s="4"/>
      <c r="C4" s="4"/>
      <c r="D4" s="23" t="s">
        <v>12</v>
      </c>
      <c r="E4" s="23"/>
      <c r="F4" s="23" t="s">
        <v>13</v>
      </c>
      <c r="G4" s="23"/>
      <c r="H4" s="23" t="s">
        <v>14</v>
      </c>
    </row>
    <row r="5" spans="1:8" ht="12.75">
      <c r="A5" s="16" t="s">
        <v>11</v>
      </c>
      <c r="B5" s="9"/>
      <c r="C5" s="9"/>
      <c r="D5" s="19"/>
      <c r="E5" s="19"/>
      <c r="F5" s="19"/>
      <c r="G5" s="19"/>
      <c r="H5" s="19"/>
    </row>
    <row r="6" spans="1:8" ht="12.75">
      <c r="A6" s="9" t="s">
        <v>15</v>
      </c>
      <c r="B6" s="9"/>
      <c r="C6" s="9"/>
      <c r="D6" s="9"/>
      <c r="E6" s="9"/>
      <c r="F6" s="9"/>
      <c r="G6" s="9"/>
      <c r="H6" s="9"/>
    </row>
    <row r="7" spans="1:8" ht="12.75">
      <c r="A7" s="9" t="s">
        <v>16</v>
      </c>
      <c r="B7" s="9"/>
      <c r="C7" s="9"/>
      <c r="D7" s="7">
        <f>'Cash Flow Yrs 1-3'!B29</f>
        <v>0</v>
      </c>
      <c r="E7" s="7"/>
      <c r="F7" s="7">
        <f>'Cash Flow Yrs 1-3'!D29</f>
        <v>0</v>
      </c>
      <c r="G7" s="7"/>
      <c r="H7" s="7">
        <f>'Cash Flow Yrs 1-3'!F29</f>
        <v>0</v>
      </c>
    </row>
    <row r="8" spans="1:8" ht="12.75">
      <c r="A8" s="9" t="s">
        <v>17</v>
      </c>
      <c r="B8" s="9"/>
      <c r="C8" s="9"/>
      <c r="D8" s="7">
        <f>'Cash Flow Yrs 1-3'!B20</f>
        <v>0</v>
      </c>
      <c r="E8" s="7"/>
      <c r="F8" s="7">
        <f>D8+'Cash Flow Yrs 1-3'!D20</f>
        <v>0</v>
      </c>
      <c r="G8" s="7"/>
      <c r="H8" s="7">
        <f>F8+'Cash Flow Yrs 1-3'!F20</f>
        <v>0</v>
      </c>
    </row>
    <row r="9" spans="1:8" ht="12.75">
      <c r="A9" s="9" t="s">
        <v>18</v>
      </c>
      <c r="B9" s="9"/>
      <c r="C9" s="9"/>
      <c r="D9" s="7">
        <f>'Cash Flow Yrs 1-3'!B19</f>
        <v>0</v>
      </c>
      <c r="E9" s="7"/>
      <c r="F9" s="7">
        <f>D9+'Cash Flow Yrs 1-3'!D19</f>
        <v>0</v>
      </c>
      <c r="G9" s="7"/>
      <c r="H9" s="7">
        <f>F9+'Cash Flow Yrs 1-3'!F19</f>
        <v>0</v>
      </c>
    </row>
    <row r="10" spans="1:8" ht="12.75">
      <c r="A10" s="9" t="s">
        <v>19</v>
      </c>
      <c r="B10" s="9"/>
      <c r="C10" s="9"/>
      <c r="D10" s="6">
        <f>SUM(D7:D9)</f>
        <v>0</v>
      </c>
      <c r="E10" s="6"/>
      <c r="F10" s="6">
        <f>SUM(F7:F9)</f>
        <v>0</v>
      </c>
      <c r="G10" s="6"/>
      <c r="H10" s="6">
        <f>SUM(H7:H9)</f>
        <v>0</v>
      </c>
    </row>
    <row r="11" spans="1:8" ht="12.75">
      <c r="A11" s="9"/>
      <c r="B11" s="9"/>
      <c r="C11" s="9"/>
      <c r="D11" s="7"/>
      <c r="E11" s="7"/>
      <c r="F11" s="7"/>
      <c r="G11" s="7"/>
      <c r="H11" s="7"/>
    </row>
    <row r="12" spans="1:8" ht="12.75">
      <c r="A12" s="9" t="s">
        <v>20</v>
      </c>
      <c r="B12" s="9"/>
      <c r="C12" s="9"/>
      <c r="D12" s="7">
        <f>'Cash Flow Yrs 1-3'!B17</f>
        <v>0</v>
      </c>
      <c r="E12" s="7"/>
      <c r="F12" s="7">
        <f>D12+'Cash Flow Yrs 1-3'!D17</f>
        <v>0</v>
      </c>
      <c r="G12" s="7"/>
      <c r="H12" s="7">
        <f>F12+'Cash Flow Yrs 1-3'!F17</f>
        <v>0</v>
      </c>
    </row>
    <row r="13" spans="1:8" ht="12.75">
      <c r="A13" s="9" t="s">
        <v>21</v>
      </c>
      <c r="B13" s="9"/>
      <c r="C13" s="9"/>
      <c r="D13" s="7">
        <f>'Cash Flow Yrs 1-3'!B10</f>
        <v>0</v>
      </c>
      <c r="E13" s="7"/>
      <c r="F13" s="7">
        <f>D13+'Cash Flow Yrs 1-3'!D10</f>
        <v>0</v>
      </c>
      <c r="G13" s="7"/>
      <c r="H13" s="7">
        <f>F13+'Cash Flow Yrs 1-3'!F10</f>
        <v>0</v>
      </c>
    </row>
    <row r="14" spans="1:8" ht="12.75">
      <c r="A14" s="9" t="s">
        <v>22</v>
      </c>
      <c r="B14" s="9"/>
      <c r="C14" s="9"/>
      <c r="D14" s="6">
        <f>D12-D13</f>
        <v>0</v>
      </c>
      <c r="E14" s="6"/>
      <c r="F14" s="6">
        <f>F12-F13</f>
        <v>0</v>
      </c>
      <c r="G14" s="6"/>
      <c r="H14" s="6">
        <f>H12-H13</f>
        <v>0</v>
      </c>
    </row>
    <row r="15" spans="1:8" ht="12.75">
      <c r="A15" s="9"/>
      <c r="B15" s="9"/>
      <c r="C15" s="9"/>
      <c r="D15" s="7"/>
      <c r="E15" s="7"/>
      <c r="F15" s="7"/>
      <c r="G15" s="7"/>
      <c r="H15" s="7"/>
    </row>
    <row r="16" spans="1:8" ht="12.75">
      <c r="A16" s="9" t="s">
        <v>23</v>
      </c>
      <c r="B16" s="9"/>
      <c r="C16" s="9"/>
      <c r="D16" s="7"/>
      <c r="E16" s="7"/>
      <c r="F16" s="7"/>
      <c r="G16" s="7"/>
      <c r="H16" s="7"/>
    </row>
    <row r="17" spans="1:8" ht="12.75">
      <c r="A17" s="9" t="s">
        <v>24</v>
      </c>
      <c r="B17" s="9"/>
      <c r="C17" s="9"/>
      <c r="D17" s="7">
        <f>'Cash Flow Yrs 1-3'!B18</f>
        <v>0</v>
      </c>
      <c r="E17" s="7"/>
      <c r="F17" s="7">
        <f>D17+'Cash Flow Yrs 1-3'!D18</f>
        <v>0</v>
      </c>
      <c r="G17" s="7"/>
      <c r="H17" s="7">
        <f>F17+'Cash Flow Yrs 1-3'!F18</f>
        <v>0</v>
      </c>
    </row>
    <row r="18" spans="1:8" ht="12.75">
      <c r="A18" s="9"/>
      <c r="B18" s="9"/>
      <c r="C18" s="9"/>
      <c r="D18" s="7"/>
      <c r="E18" s="7"/>
      <c r="F18" s="7"/>
      <c r="G18" s="7"/>
      <c r="H18" s="7"/>
    </row>
    <row r="19" spans="1:8" ht="12.75">
      <c r="A19" s="16" t="s">
        <v>25</v>
      </c>
      <c r="B19" s="9"/>
      <c r="C19" s="9"/>
      <c r="D19" s="20">
        <f>+D10+D14+D17</f>
        <v>0</v>
      </c>
      <c r="E19" s="20"/>
      <c r="F19" s="20">
        <f>+F10+F14+F17</f>
        <v>0</v>
      </c>
      <c r="G19" s="20"/>
      <c r="H19" s="20">
        <f>+H10+H14+H17</f>
        <v>0</v>
      </c>
    </row>
    <row r="20" spans="1:8" ht="12.75">
      <c r="A20" s="9"/>
      <c r="B20" s="9"/>
      <c r="C20" s="9"/>
      <c r="D20" s="7"/>
      <c r="E20" s="7"/>
      <c r="F20" s="7"/>
      <c r="G20" s="7"/>
      <c r="H20" s="7"/>
    </row>
    <row r="21" spans="1:8" ht="12.75">
      <c r="A21" s="16" t="s">
        <v>26</v>
      </c>
      <c r="B21" s="9"/>
      <c r="C21" s="9"/>
      <c r="D21" s="7"/>
      <c r="E21" s="7"/>
      <c r="F21" s="7"/>
      <c r="G21" s="7"/>
      <c r="H21" s="7"/>
    </row>
    <row r="22" spans="1:8" ht="12.75">
      <c r="A22" s="9"/>
      <c r="B22" s="9"/>
      <c r="C22" s="9"/>
      <c r="D22" s="7"/>
      <c r="E22" s="7"/>
      <c r="F22" s="7"/>
      <c r="G22" s="7"/>
      <c r="H22" s="7"/>
    </row>
    <row r="23" spans="1:8" ht="12.75">
      <c r="A23" s="9" t="s">
        <v>27</v>
      </c>
      <c r="B23" s="9"/>
      <c r="C23" s="9"/>
      <c r="D23" s="7"/>
      <c r="E23" s="7"/>
      <c r="F23" s="7"/>
      <c r="G23" s="7"/>
      <c r="H23" s="7"/>
    </row>
    <row r="24" spans="1:8" ht="12.75">
      <c r="A24" s="9" t="s">
        <v>28</v>
      </c>
      <c r="B24" s="9"/>
      <c r="C24" s="9"/>
      <c r="D24" s="7">
        <f>'Cash Flow Yrs 1-3'!B11</f>
        <v>0</v>
      </c>
      <c r="E24" s="7"/>
      <c r="F24" s="7">
        <f>D24+'Cash Flow Yrs 1-3'!D11</f>
        <v>0</v>
      </c>
      <c r="G24" s="7"/>
      <c r="H24" s="7">
        <f>F24+'Cash Flow Yrs 1-3'!F11</f>
        <v>0</v>
      </c>
    </row>
    <row r="25" spans="1:8" ht="12.75">
      <c r="A25" s="9" t="s">
        <v>124</v>
      </c>
      <c r="B25" s="9"/>
      <c r="C25" s="9"/>
      <c r="D25" s="7">
        <f>'Cash Flow Yrs 1-3'!B12</f>
        <v>0</v>
      </c>
      <c r="E25" s="7"/>
      <c r="F25" s="7">
        <f>D25+'Cash Flow Yrs 1-3'!D12</f>
        <v>0</v>
      </c>
      <c r="G25" s="7"/>
      <c r="H25" s="7">
        <f>F25+'Cash Flow Yrs 1-3'!F12</f>
        <v>0</v>
      </c>
    </row>
    <row r="26" spans="1:8" ht="12.75">
      <c r="A26" s="9" t="s">
        <v>29</v>
      </c>
      <c r="B26" s="9"/>
      <c r="C26" s="9"/>
      <c r="D26" s="6">
        <f>SUM(D24:D25)</f>
        <v>0</v>
      </c>
      <c r="E26" s="6"/>
      <c r="F26" s="6">
        <f>SUM(F24:F25)</f>
        <v>0</v>
      </c>
      <c r="G26" s="6"/>
      <c r="H26" s="6">
        <f>SUM(H24:H25)</f>
        <v>0</v>
      </c>
    </row>
    <row r="27" spans="1:8" ht="12.75">
      <c r="A27" s="9"/>
      <c r="B27" s="9"/>
      <c r="C27" s="9"/>
      <c r="D27" s="7"/>
      <c r="E27" s="7"/>
      <c r="F27" s="7"/>
      <c r="G27" s="7"/>
      <c r="H27" s="7"/>
    </row>
    <row r="28" spans="1:8" ht="12.75">
      <c r="A28" s="9" t="s">
        <v>30</v>
      </c>
      <c r="B28" s="9"/>
      <c r="C28" s="9"/>
      <c r="D28" s="7"/>
      <c r="E28" s="7"/>
      <c r="F28" s="7"/>
      <c r="G28" s="7"/>
      <c r="H28" s="7"/>
    </row>
    <row r="29" spans="1:8" ht="12.75">
      <c r="A29" s="9" t="s">
        <v>179</v>
      </c>
      <c r="B29" s="9"/>
      <c r="C29" s="9"/>
      <c r="D29" s="7">
        <f>'Cash Flow Yrs 1-3'!B8-'Cash Flow Yrs 1-3'!B21</f>
        <v>0</v>
      </c>
      <c r="E29" s="7"/>
      <c r="F29" s="7">
        <f>D29+'Cash Flow Yrs 1-3'!D8-'Cash Flow Yrs 1-3'!D21</f>
        <v>0</v>
      </c>
      <c r="G29" s="7"/>
      <c r="H29" s="7">
        <f>F29+'Cash Flow Yrs 1-3'!F8-'Cash Flow Yrs 1-3'!F21</f>
        <v>0</v>
      </c>
    </row>
    <row r="30" spans="1:8" ht="12.75">
      <c r="A30" s="9"/>
      <c r="B30" s="9"/>
      <c r="C30" s="9"/>
      <c r="D30" s="7"/>
      <c r="E30" s="7"/>
      <c r="F30" s="7" t="s">
        <v>39</v>
      </c>
      <c r="G30" s="7" t="s">
        <v>39</v>
      </c>
      <c r="H30" s="7" t="s">
        <v>39</v>
      </c>
    </row>
    <row r="31" spans="1:8" ht="12.75">
      <c r="A31" s="9" t="s">
        <v>31</v>
      </c>
      <c r="B31" s="9"/>
      <c r="C31" s="9"/>
      <c r="D31" s="6">
        <f>SUM(D29:D30)</f>
        <v>0</v>
      </c>
      <c r="E31" s="6"/>
      <c r="F31" s="6">
        <f>SUM(F29:F30)</f>
        <v>0</v>
      </c>
      <c r="G31" s="6"/>
      <c r="H31" s="6">
        <f>SUM(H29:H30)</f>
        <v>0</v>
      </c>
    </row>
    <row r="32" spans="1:8" ht="12.75">
      <c r="A32" s="9"/>
      <c r="B32" s="9"/>
      <c r="C32" s="9"/>
      <c r="D32" s="7"/>
      <c r="E32" s="7"/>
      <c r="F32" s="7"/>
      <c r="G32" s="7"/>
      <c r="H32" s="7"/>
    </row>
    <row r="33" spans="1:8" ht="12.75">
      <c r="A33" s="16" t="s">
        <v>32</v>
      </c>
      <c r="B33" s="9"/>
      <c r="C33" s="9"/>
      <c r="D33" s="21">
        <f>+D26+D31</f>
        <v>0</v>
      </c>
      <c r="E33" s="21"/>
      <c r="F33" s="21">
        <f>+F26+F31</f>
        <v>0</v>
      </c>
      <c r="G33" s="21"/>
      <c r="H33" s="21">
        <f>+H26+H31</f>
        <v>0</v>
      </c>
    </row>
    <row r="34" spans="1:8" ht="12.75">
      <c r="A34" s="9"/>
      <c r="B34" s="9"/>
      <c r="C34" s="9"/>
      <c r="D34" s="7"/>
      <c r="E34" s="7"/>
      <c r="F34" s="7"/>
      <c r="G34" s="7"/>
      <c r="H34" s="7"/>
    </row>
    <row r="35" spans="1:8" ht="12.75">
      <c r="A35" s="16" t="s">
        <v>33</v>
      </c>
      <c r="B35" s="9"/>
      <c r="C35" s="9"/>
      <c r="D35" s="7"/>
      <c r="E35" s="7"/>
      <c r="F35" s="7"/>
      <c r="G35" s="7"/>
      <c r="H35" s="7"/>
    </row>
    <row r="36" spans="1:8" ht="12.75">
      <c r="A36" s="9" t="s">
        <v>119</v>
      </c>
      <c r="B36" s="9"/>
      <c r="C36" s="9"/>
      <c r="D36" s="7">
        <f>'Cash Flow Yrs 1-3'!B7</f>
        <v>0</v>
      </c>
      <c r="E36" s="7"/>
      <c r="F36" s="7">
        <f>D36+'Cash Flow Yrs 1-3'!D7</f>
        <v>0</v>
      </c>
      <c r="G36" s="7"/>
      <c r="H36" s="7">
        <f>F36+'Cash Flow Yrs 1-3'!F7</f>
        <v>0</v>
      </c>
    </row>
    <row r="37" spans="1:8" ht="12.75">
      <c r="A37" s="9" t="s">
        <v>34</v>
      </c>
      <c r="B37" s="9"/>
      <c r="C37" s="9"/>
      <c r="D37" s="7">
        <v>0</v>
      </c>
      <c r="E37" s="7"/>
      <c r="F37" s="7">
        <f>+D37+D38+D39</f>
        <v>0</v>
      </c>
      <c r="G37" s="7"/>
      <c r="H37" s="7">
        <f>+F37+F38+F39</f>
        <v>0</v>
      </c>
    </row>
    <row r="38" spans="1:8" ht="12.75">
      <c r="A38" s="9" t="s">
        <v>90</v>
      </c>
      <c r="B38" s="9"/>
      <c r="C38" s="9"/>
      <c r="D38" s="7">
        <f>-'Cash Flow Yrs 1-3'!B22</f>
        <v>0</v>
      </c>
      <c r="E38" s="7"/>
      <c r="F38" s="7">
        <f>-'Cash Flow Yrs 1-3'!D22</f>
        <v>0</v>
      </c>
      <c r="G38" s="7"/>
      <c r="H38" s="7">
        <f>-'Cash Flow Yrs 1-3'!F22</f>
        <v>0</v>
      </c>
    </row>
    <row r="39" spans="1:8" ht="12.75">
      <c r="A39" s="9" t="s">
        <v>121</v>
      </c>
      <c r="B39" s="9"/>
      <c r="C39" s="9"/>
      <c r="D39" s="7">
        <f>'Cash Flow Yrs 1-3'!B9</f>
        <v>0</v>
      </c>
      <c r="E39" s="7"/>
      <c r="F39" s="7">
        <f>'Cash Flow Yrs 1-3'!D9</f>
        <v>0</v>
      </c>
      <c r="G39" s="7"/>
      <c r="H39" s="7">
        <f>'Cash Flow Yrs 1-3'!F9</f>
        <v>0</v>
      </c>
    </row>
    <row r="40" spans="1:8" ht="12.75">
      <c r="A40" s="16" t="s">
        <v>35</v>
      </c>
      <c r="B40" s="9"/>
      <c r="C40" s="9"/>
      <c r="D40" s="21">
        <f>SUM(D36:D39)</f>
        <v>0</v>
      </c>
      <c r="E40" s="21"/>
      <c r="F40" s="21">
        <f>SUM(F36:F39)</f>
        <v>0</v>
      </c>
      <c r="G40" s="21"/>
      <c r="H40" s="21">
        <f>SUM(H36:H39)</f>
        <v>0</v>
      </c>
    </row>
    <row r="41" spans="1:8" ht="12.75">
      <c r="A41" s="9"/>
      <c r="B41" s="9"/>
      <c r="C41" s="9"/>
      <c r="D41" s="7"/>
      <c r="E41" s="7"/>
      <c r="F41" s="7"/>
      <c r="G41" s="7"/>
      <c r="H41" s="7"/>
    </row>
    <row r="42" spans="1:8" ht="12.75">
      <c r="A42" s="16" t="s">
        <v>36</v>
      </c>
      <c r="B42" s="9"/>
      <c r="C42" s="9"/>
      <c r="D42" s="20">
        <f>+D33+D40</f>
        <v>0</v>
      </c>
      <c r="E42" s="20"/>
      <c r="F42" s="20">
        <f>+F33+F40</f>
        <v>0</v>
      </c>
      <c r="G42" s="20"/>
      <c r="H42" s="20">
        <f>+H33+H40</f>
        <v>0</v>
      </c>
    </row>
  </sheetData>
  <sheetProtection sheet="1" objects="1" scenarios="1" selectLockedCells="1"/>
  <protectedRanges>
    <protectedRange sqref="A1:H4" name="Range1"/>
  </protectedRanges>
  <printOptions/>
  <pageMargins left="1.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W Meyer</dc:creator>
  <cp:keywords/>
  <dc:description/>
  <cp:lastModifiedBy> </cp:lastModifiedBy>
  <cp:lastPrinted>2009-07-30T13:19:01Z</cp:lastPrinted>
  <dcterms:created xsi:type="dcterms:W3CDTF">2007-03-27T15:04:27Z</dcterms:created>
  <dcterms:modified xsi:type="dcterms:W3CDTF">2009-11-09T20:08:05Z</dcterms:modified>
  <cp:category/>
  <cp:version/>
  <cp:contentType/>
  <cp:contentStatus/>
</cp:coreProperties>
</file>